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729"/>
  <workbookPr/>
  <mc:AlternateContent xmlns:mc="http://schemas.openxmlformats.org/markup-compatibility/2006">
    <mc:Choice Requires="x15">
      <x15ac:absPath xmlns:x15ac="http://schemas.microsoft.com/office/spreadsheetml/2010/11/ac" url="\\server1c\Public\прайс\САЙТ 18.03\"/>
    </mc:Choice>
  </mc:AlternateContent>
  <xr:revisionPtr revIDLastSave="0" documentId="13_ncr:1_{25A5C87F-5037-4EDB-9796-D1EE02F0F2D5}" xr6:coauthVersionLast="47" xr6:coauthVersionMax="47" xr10:uidLastSave="{00000000-0000-0000-0000-000000000000}"/>
  <bookViews>
    <workbookView xWindow="-25236" yWindow="1908" windowWidth="30960" windowHeight="12204" tabRatio="898" xr2:uid="{00000000-000D-0000-FFFF-FFFF00000000}"/>
  </bookViews>
  <sheets>
    <sheet name="ПОГОНАЖ" sheetId="1" r:id="rId1"/>
    <sheet name="РЕЗН БАЛЯСИНЫ И НАЛИЧНИКИ" sheetId="6" r:id="rId2"/>
    <sheet name="КЛЕЕНЫЙ ЩИТ" sheetId="9" r:id="rId3"/>
    <sheet name="ПРАЙС  БАННЫЙ №1" sheetId="3" r:id="rId4"/>
    <sheet name="ПРАЙС БАННЫЙ №2" sheetId="4" r:id="rId5"/>
    <sheet name="МЕБЕЛЬ СОСНА" sheetId="7" r:id="rId6"/>
  </sheets>
  <definedNames>
    <definedName name="_GoBack" localSheetId="0">ПОГОНАЖ!#REF!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D7" i="7" l="1"/>
  <c r="D8" i="7"/>
  <c r="D9" i="7"/>
  <c r="D10" i="7"/>
  <c r="D11" i="7"/>
  <c r="D6" i="7"/>
  <c r="H6" i="4"/>
  <c r="H7" i="4"/>
  <c r="H8" i="4"/>
  <c r="H9" i="4"/>
  <c r="H10" i="4"/>
  <c r="H11" i="4"/>
  <c r="H12" i="4"/>
  <c r="H13" i="4"/>
  <c r="H14" i="4"/>
  <c r="H15" i="4"/>
  <c r="H16" i="4"/>
  <c r="H17" i="4"/>
  <c r="H18" i="4"/>
  <c r="H19" i="4"/>
  <c r="H20" i="4"/>
  <c r="H21" i="4"/>
  <c r="H22" i="4"/>
  <c r="H23" i="4"/>
  <c r="H24" i="4"/>
  <c r="H25" i="4"/>
  <c r="H26" i="4"/>
  <c r="H27" i="4"/>
  <c r="H28" i="4"/>
  <c r="H29" i="4"/>
  <c r="H30" i="4"/>
  <c r="H31" i="4"/>
  <c r="H32" i="4"/>
  <c r="H33" i="4"/>
  <c r="H34" i="4"/>
  <c r="H35" i="4"/>
  <c r="H36" i="4"/>
  <c r="H37" i="4"/>
  <c r="H38" i="4"/>
  <c r="H39" i="4"/>
  <c r="H40" i="4"/>
  <c r="H41" i="4"/>
  <c r="H42" i="4"/>
  <c r="H43" i="4"/>
  <c r="H44" i="4"/>
  <c r="H45" i="4"/>
  <c r="H46" i="4"/>
  <c r="H47" i="4"/>
  <c r="H48" i="4"/>
  <c r="H49" i="4"/>
  <c r="H50" i="4"/>
  <c r="H51" i="4"/>
  <c r="H52" i="4"/>
  <c r="H53" i="4"/>
  <c r="H54" i="4"/>
  <c r="H55" i="4"/>
  <c r="H56" i="4"/>
  <c r="H57" i="4"/>
  <c r="H58" i="4"/>
  <c r="H59" i="4"/>
  <c r="H60" i="4"/>
  <c r="H61" i="4"/>
  <c r="H62" i="4"/>
  <c r="H63" i="4"/>
  <c r="H64" i="4"/>
  <c r="H65" i="4"/>
  <c r="H66" i="4"/>
  <c r="H67" i="4"/>
  <c r="H68" i="4"/>
  <c r="H69" i="4"/>
  <c r="H70" i="4"/>
  <c r="H71" i="4"/>
  <c r="H72" i="4"/>
  <c r="H73" i="4"/>
  <c r="H74" i="4"/>
  <c r="H75" i="4"/>
  <c r="H76" i="4"/>
  <c r="H77" i="4"/>
  <c r="H78" i="4"/>
  <c r="H79" i="4"/>
  <c r="H80" i="4"/>
  <c r="H81" i="4"/>
  <c r="H82" i="4"/>
  <c r="H83" i="4"/>
  <c r="H84" i="4"/>
  <c r="H85" i="4"/>
  <c r="H86" i="4"/>
  <c r="H87" i="4"/>
  <c r="H88" i="4"/>
  <c r="H89" i="4"/>
  <c r="H90" i="4"/>
  <c r="H91" i="4"/>
  <c r="H92" i="4"/>
  <c r="H93" i="4"/>
  <c r="H94" i="4"/>
  <c r="H95" i="4"/>
  <c r="H96" i="4"/>
  <c r="H97" i="4"/>
  <c r="H98" i="4"/>
  <c r="H99" i="4"/>
  <c r="H100" i="4"/>
  <c r="H101" i="4"/>
  <c r="H102" i="4"/>
  <c r="H103" i="4"/>
  <c r="H104" i="4"/>
  <c r="H105" i="4"/>
  <c r="H106" i="4"/>
  <c r="H107" i="4"/>
  <c r="H108" i="4"/>
  <c r="H109" i="4"/>
  <c r="H110" i="4"/>
  <c r="H111" i="4"/>
  <c r="H112" i="4"/>
  <c r="H113" i="4"/>
  <c r="H114" i="4"/>
  <c r="H115" i="4"/>
  <c r="H116" i="4"/>
  <c r="H117" i="4"/>
  <c r="H118" i="4"/>
  <c r="H119" i="4"/>
  <c r="H120" i="4"/>
  <c r="H121" i="4"/>
  <c r="H122" i="4"/>
  <c r="H123" i="4"/>
  <c r="H124" i="4"/>
  <c r="H125" i="4"/>
  <c r="H126" i="4"/>
  <c r="H127" i="4"/>
  <c r="H128" i="4"/>
  <c r="H129" i="4"/>
  <c r="H130" i="4"/>
  <c r="H131" i="4"/>
  <c r="H132" i="4"/>
  <c r="H133" i="4"/>
  <c r="H134" i="4"/>
  <c r="H135" i="4"/>
  <c r="H136" i="4"/>
  <c r="H137" i="4"/>
  <c r="H138" i="4"/>
  <c r="H139" i="4"/>
  <c r="H140" i="4"/>
  <c r="H141" i="4"/>
  <c r="H142" i="4"/>
  <c r="H143" i="4"/>
  <c r="H144" i="4"/>
  <c r="H145" i="4"/>
  <c r="H146" i="4"/>
  <c r="H147" i="4"/>
  <c r="H148" i="4"/>
  <c r="H149" i="4"/>
  <c r="H150" i="4"/>
  <c r="H151" i="4"/>
  <c r="H152" i="4"/>
  <c r="H153" i="4"/>
  <c r="H154" i="4"/>
  <c r="H155" i="4"/>
  <c r="H156" i="4"/>
  <c r="H157" i="4"/>
  <c r="H158" i="4"/>
  <c r="H159" i="4"/>
  <c r="H160" i="4"/>
  <c r="H161" i="4"/>
  <c r="H162" i="4"/>
  <c r="H163" i="4"/>
  <c r="H164" i="4"/>
  <c r="H165" i="4"/>
  <c r="H166" i="4"/>
  <c r="H167" i="4"/>
  <c r="H168" i="4"/>
  <c r="H169" i="4"/>
  <c r="H170" i="4"/>
  <c r="H171" i="4"/>
  <c r="H172" i="4"/>
  <c r="H173" i="4"/>
  <c r="H174" i="4"/>
  <c r="H175" i="4"/>
  <c r="H176" i="4"/>
  <c r="H177" i="4"/>
  <c r="H178" i="4"/>
  <c r="H179" i="4"/>
  <c r="H180" i="4"/>
  <c r="H181" i="4"/>
  <c r="H182" i="4"/>
  <c r="H183" i="4"/>
  <c r="H184" i="4"/>
  <c r="H185" i="4"/>
  <c r="H186" i="4"/>
  <c r="H187" i="4"/>
  <c r="H188" i="4"/>
  <c r="H189" i="4"/>
  <c r="H190" i="4"/>
  <c r="H191" i="4"/>
  <c r="H192" i="4"/>
  <c r="H193" i="4"/>
  <c r="H194" i="4"/>
  <c r="H195" i="4"/>
  <c r="H196" i="4"/>
  <c r="H5" i="4"/>
  <c r="K39" i="3"/>
  <c r="K40" i="3"/>
  <c r="K41" i="3"/>
  <c r="K42" i="3"/>
  <c r="K43" i="3"/>
  <c r="K44" i="3"/>
  <c r="K45" i="3"/>
  <c r="K46" i="3"/>
  <c r="K47" i="3"/>
  <c r="K48" i="3"/>
  <c r="K49" i="3"/>
  <c r="K50" i="3"/>
  <c r="K51" i="3"/>
  <c r="K52" i="3"/>
  <c r="K53" i="3"/>
  <c r="K54" i="3"/>
  <c r="K55" i="3"/>
  <c r="K56" i="3"/>
  <c r="K57" i="3"/>
  <c r="K58" i="3"/>
  <c r="K59" i="3"/>
  <c r="K60" i="3"/>
  <c r="K61" i="3"/>
  <c r="K62" i="3"/>
  <c r="K63" i="3"/>
  <c r="K64" i="3"/>
  <c r="K65" i="3"/>
  <c r="K66" i="3"/>
  <c r="K67" i="3"/>
  <c r="K68" i="3"/>
  <c r="K69" i="3"/>
  <c r="K70" i="3"/>
  <c r="K71" i="3"/>
  <c r="K72" i="3"/>
  <c r="K73" i="3"/>
  <c r="K74" i="3"/>
  <c r="K75" i="3"/>
  <c r="K76" i="3"/>
  <c r="K77" i="3"/>
  <c r="K78" i="3"/>
  <c r="K79" i="3"/>
  <c r="K80" i="3"/>
  <c r="K81" i="3"/>
  <c r="K82" i="3"/>
  <c r="K83" i="3"/>
  <c r="K84" i="3"/>
  <c r="K85" i="3"/>
  <c r="K86" i="3"/>
  <c r="K87" i="3"/>
  <c r="K88" i="3"/>
  <c r="K89" i="3"/>
  <c r="K90" i="3"/>
  <c r="K91" i="3"/>
  <c r="K92" i="3"/>
  <c r="K93" i="3"/>
  <c r="K94" i="3"/>
  <c r="K38" i="3"/>
  <c r="K33" i="3"/>
  <c r="K34" i="3"/>
  <c r="K35" i="3"/>
  <c r="K36" i="3"/>
  <c r="K32" i="3"/>
  <c r="K13" i="3"/>
  <c r="K14" i="3"/>
  <c r="K15" i="3"/>
  <c r="K16" i="3"/>
  <c r="K17" i="3"/>
  <c r="K18" i="3"/>
  <c r="K19" i="3"/>
  <c r="K20" i="3"/>
  <c r="K21" i="3"/>
  <c r="K22" i="3"/>
  <c r="K23" i="3"/>
  <c r="K24" i="3"/>
  <c r="K25" i="3"/>
  <c r="K26" i="3"/>
  <c r="K27" i="3"/>
  <c r="K28" i="3"/>
  <c r="K29" i="3"/>
  <c r="K30" i="3"/>
  <c r="K12" i="3"/>
  <c r="K7" i="3"/>
  <c r="K8" i="3"/>
  <c r="K9" i="3"/>
  <c r="K10" i="3"/>
  <c r="K6" i="3"/>
  <c r="G7" i="9"/>
  <c r="G8" i="9"/>
  <c r="G9" i="9"/>
  <c r="G10" i="9"/>
  <c r="G11" i="9"/>
  <c r="G12" i="9"/>
  <c r="G13" i="9"/>
  <c r="G14" i="9"/>
  <c r="G15" i="9"/>
  <c r="G16" i="9"/>
  <c r="G17" i="9"/>
  <c r="G18" i="9"/>
  <c r="G19" i="9"/>
  <c r="G6" i="9"/>
  <c r="F17" i="6"/>
  <c r="F18" i="6"/>
  <c r="G18" i="6" s="1"/>
  <c r="H18" i="6" s="1"/>
  <c r="F16" i="6"/>
  <c r="F13" i="6"/>
  <c r="F7" i="6"/>
  <c r="G7" i="6" s="1"/>
  <c r="H7" i="6" s="1"/>
  <c r="F8" i="6"/>
  <c r="F9" i="6"/>
  <c r="F10" i="6"/>
  <c r="F11" i="6"/>
  <c r="G11" i="6" s="1"/>
  <c r="H11" i="6" s="1"/>
  <c r="F6" i="6"/>
  <c r="J16" i="3"/>
  <c r="F19" i="9"/>
  <c r="J29" i="3"/>
  <c r="F17" i="9"/>
  <c r="J28" i="3"/>
  <c r="J20" i="3"/>
  <c r="C11" i="7"/>
  <c r="C10" i="7"/>
  <c r="C9" i="7"/>
  <c r="C8" i="7"/>
  <c r="C7" i="7"/>
  <c r="C6" i="7"/>
  <c r="E17" i="6"/>
  <c r="G17" i="6"/>
  <c r="H17" i="6" s="1"/>
  <c r="E18" i="6"/>
  <c r="G16" i="6"/>
  <c r="H16" i="6" s="1"/>
  <c r="E16" i="6"/>
  <c r="G13" i="6"/>
  <c r="H13" i="6"/>
  <c r="E13" i="6"/>
  <c r="E8" i="6"/>
  <c r="G8" i="6"/>
  <c r="H8" i="6"/>
  <c r="E9" i="6"/>
  <c r="G9" i="6"/>
  <c r="H9" i="6" s="1"/>
  <c r="E10" i="6"/>
  <c r="G10" i="6"/>
  <c r="H10" i="6" s="1"/>
  <c r="E11" i="6"/>
  <c r="E7" i="6"/>
  <c r="E6" i="6"/>
  <c r="G112" i="4"/>
  <c r="G147" i="4"/>
  <c r="G6" i="4"/>
  <c r="G7" i="4"/>
  <c r="G8" i="4"/>
  <c r="G9" i="4"/>
  <c r="G10" i="4"/>
  <c r="G11" i="4"/>
  <c r="G12" i="4"/>
  <c r="G13" i="4"/>
  <c r="G14" i="4"/>
  <c r="G15" i="4"/>
  <c r="G16" i="4"/>
  <c r="G17" i="4"/>
  <c r="G18" i="4"/>
  <c r="G19" i="4"/>
  <c r="G20" i="4"/>
  <c r="G21" i="4"/>
  <c r="G22" i="4"/>
  <c r="G23" i="4"/>
  <c r="G24" i="4"/>
  <c r="G25" i="4"/>
  <c r="G26" i="4"/>
  <c r="G27" i="4"/>
  <c r="G28" i="4"/>
  <c r="G29" i="4"/>
  <c r="G30" i="4"/>
  <c r="G31" i="4"/>
  <c r="G32" i="4"/>
  <c r="G33" i="4"/>
  <c r="G34" i="4"/>
  <c r="G35" i="4"/>
  <c r="G36" i="4"/>
  <c r="G37" i="4"/>
  <c r="G38" i="4"/>
  <c r="G39" i="4"/>
  <c r="G40" i="4"/>
  <c r="G41" i="4"/>
  <c r="G42" i="4"/>
  <c r="G43" i="4"/>
  <c r="G44" i="4"/>
  <c r="G45" i="4"/>
  <c r="G46" i="4"/>
  <c r="G47" i="4"/>
  <c r="G48" i="4"/>
  <c r="G49" i="4"/>
  <c r="G50" i="4"/>
  <c r="G51" i="4"/>
  <c r="G52" i="4"/>
  <c r="G53" i="4"/>
  <c r="G54" i="4"/>
  <c r="G55" i="4"/>
  <c r="G56" i="4"/>
  <c r="G57" i="4"/>
  <c r="G58" i="4"/>
  <c r="G59" i="4"/>
  <c r="G60" i="4"/>
  <c r="G61" i="4"/>
  <c r="G62" i="4"/>
  <c r="G63" i="4"/>
  <c r="G64" i="4"/>
  <c r="G65" i="4"/>
  <c r="G66" i="4"/>
  <c r="G67" i="4"/>
  <c r="G68" i="4"/>
  <c r="G69" i="4"/>
  <c r="G70" i="4"/>
  <c r="G71" i="4"/>
  <c r="G72" i="4"/>
  <c r="G73" i="4"/>
  <c r="G74" i="4"/>
  <c r="G75" i="4"/>
  <c r="G76" i="4"/>
  <c r="G77" i="4"/>
  <c r="G78" i="4"/>
  <c r="G79" i="4"/>
  <c r="G80" i="4"/>
  <c r="G81" i="4"/>
  <c r="G82" i="4"/>
  <c r="G83" i="4"/>
  <c r="G84" i="4"/>
  <c r="G85" i="4"/>
  <c r="G86" i="4"/>
  <c r="G87" i="4"/>
  <c r="G88" i="4"/>
  <c r="G89" i="4"/>
  <c r="G90" i="4"/>
  <c r="G91" i="4"/>
  <c r="G92" i="4"/>
  <c r="G93" i="4"/>
  <c r="G94" i="4"/>
  <c r="G95" i="4"/>
  <c r="G96" i="4"/>
  <c r="G97" i="4"/>
  <c r="G98" i="4"/>
  <c r="G99" i="4"/>
  <c r="G100" i="4"/>
  <c r="G101" i="4"/>
  <c r="G102" i="4"/>
  <c r="G103" i="4"/>
  <c r="G104" i="4"/>
  <c r="G105" i="4"/>
  <c r="G106" i="4"/>
  <c r="G107" i="4"/>
  <c r="G108" i="4"/>
  <c r="G109" i="4"/>
  <c r="G110" i="4"/>
  <c r="G111" i="4"/>
  <c r="G113" i="4"/>
  <c r="G114" i="4"/>
  <c r="G115" i="4"/>
  <c r="G116" i="4"/>
  <c r="G117" i="4"/>
  <c r="G118" i="4"/>
  <c r="G119" i="4"/>
  <c r="G120" i="4"/>
  <c r="G121" i="4"/>
  <c r="G122" i="4"/>
  <c r="G123" i="4"/>
  <c r="G124" i="4"/>
  <c r="G125" i="4"/>
  <c r="G126" i="4"/>
  <c r="G127" i="4"/>
  <c r="G128" i="4"/>
  <c r="G129" i="4"/>
  <c r="G130" i="4"/>
  <c r="G131" i="4"/>
  <c r="G132" i="4"/>
  <c r="G133" i="4"/>
  <c r="G134" i="4"/>
  <c r="G135" i="4"/>
  <c r="G136" i="4"/>
  <c r="G137" i="4"/>
  <c r="G138" i="4"/>
  <c r="G139" i="4"/>
  <c r="G140" i="4"/>
  <c r="G141" i="4"/>
  <c r="G142" i="4"/>
  <c r="G143" i="4"/>
  <c r="G144" i="4"/>
  <c r="G145" i="4"/>
  <c r="G146" i="4"/>
  <c r="G148" i="4"/>
  <c r="G149" i="4"/>
  <c r="G150" i="4"/>
  <c r="G151" i="4"/>
  <c r="G152" i="4"/>
  <c r="G153" i="4"/>
  <c r="G154" i="4"/>
  <c r="G155" i="4"/>
  <c r="G156" i="4"/>
  <c r="G157" i="4"/>
  <c r="G158" i="4"/>
  <c r="G159" i="4"/>
  <c r="G160" i="4"/>
  <c r="G161" i="4"/>
  <c r="G162" i="4"/>
  <c r="G163" i="4"/>
  <c r="G164" i="4"/>
  <c r="G165" i="4"/>
  <c r="G166" i="4"/>
  <c r="G167" i="4"/>
  <c r="G168" i="4"/>
  <c r="G169" i="4"/>
  <c r="G170" i="4"/>
  <c r="G171" i="4"/>
  <c r="G172" i="4"/>
  <c r="G173" i="4"/>
  <c r="G174" i="4"/>
  <c r="G175" i="4"/>
  <c r="G176" i="4"/>
  <c r="G177" i="4"/>
  <c r="G178" i="4"/>
  <c r="G179" i="4"/>
  <c r="G180" i="4"/>
  <c r="G181" i="4"/>
  <c r="G182" i="4"/>
  <c r="G183" i="4"/>
  <c r="G184" i="4"/>
  <c r="G185" i="4"/>
  <c r="G186" i="4"/>
  <c r="G187" i="4"/>
  <c r="G188" i="4"/>
  <c r="G189" i="4"/>
  <c r="G190" i="4"/>
  <c r="G191" i="4"/>
  <c r="G192" i="4"/>
  <c r="G193" i="4"/>
  <c r="G194" i="4"/>
  <c r="G195" i="4"/>
  <c r="G196" i="4"/>
  <c r="G5" i="4"/>
  <c r="J39" i="3"/>
  <c r="J40" i="3"/>
  <c r="J41" i="3"/>
  <c r="J42" i="3"/>
  <c r="J43" i="3"/>
  <c r="J44" i="3"/>
  <c r="J45" i="3"/>
  <c r="J46" i="3"/>
  <c r="J47" i="3"/>
  <c r="J48" i="3"/>
  <c r="J49" i="3"/>
  <c r="J50" i="3"/>
  <c r="J51" i="3"/>
  <c r="J52" i="3"/>
  <c r="J53" i="3"/>
  <c r="J54" i="3"/>
  <c r="J55" i="3"/>
  <c r="J56" i="3"/>
  <c r="J57" i="3"/>
  <c r="J58" i="3"/>
  <c r="J59" i="3"/>
  <c r="J60" i="3"/>
  <c r="J61" i="3"/>
  <c r="J62" i="3"/>
  <c r="J63" i="3"/>
  <c r="J64" i="3"/>
  <c r="J65" i="3"/>
  <c r="J66" i="3"/>
  <c r="J67" i="3"/>
  <c r="J68" i="3"/>
  <c r="J69" i="3"/>
  <c r="J70" i="3"/>
  <c r="J71" i="3"/>
  <c r="J72" i="3"/>
  <c r="J73" i="3"/>
  <c r="J74" i="3"/>
  <c r="J75" i="3"/>
  <c r="J76" i="3"/>
  <c r="J77" i="3"/>
  <c r="J78" i="3"/>
  <c r="J79" i="3"/>
  <c r="J80" i="3"/>
  <c r="J81" i="3"/>
  <c r="J82" i="3"/>
  <c r="J83" i="3"/>
  <c r="J84" i="3"/>
  <c r="J85" i="3"/>
  <c r="J86" i="3"/>
  <c r="J87" i="3"/>
  <c r="J88" i="3"/>
  <c r="J89" i="3"/>
  <c r="J90" i="3"/>
  <c r="J91" i="3"/>
  <c r="J92" i="3"/>
  <c r="J93" i="3"/>
  <c r="J94" i="3"/>
  <c r="J38" i="3"/>
  <c r="J33" i="3"/>
  <c r="J34" i="3"/>
  <c r="J35" i="3"/>
  <c r="J36" i="3"/>
  <c r="J32" i="3"/>
  <c r="J13" i="3"/>
  <c r="J14" i="3"/>
  <c r="J15" i="3"/>
  <c r="J17" i="3"/>
  <c r="J18" i="3"/>
  <c r="J19" i="3"/>
  <c r="J21" i="3"/>
  <c r="J22" i="3"/>
  <c r="J23" i="3"/>
  <c r="J24" i="3"/>
  <c r="J25" i="3"/>
  <c r="J26" i="3"/>
  <c r="J27" i="3"/>
  <c r="J30" i="3"/>
  <c r="J7" i="3"/>
  <c r="J8" i="3"/>
  <c r="J9" i="3"/>
  <c r="J10" i="3"/>
  <c r="J6" i="3"/>
  <c r="F7" i="9"/>
  <c r="F8" i="9"/>
  <c r="F9" i="9"/>
  <c r="F10" i="9"/>
  <c r="F11" i="9"/>
  <c r="F12" i="9"/>
  <c r="F13" i="9"/>
  <c r="F14" i="9"/>
  <c r="F15" i="9"/>
  <c r="F16" i="9"/>
  <c r="F18" i="9"/>
  <c r="F6" i="9"/>
  <c r="J12" i="3"/>
  <c r="G6" i="6"/>
  <c r="H6" i="6"/>
</calcChain>
</file>

<file path=xl/sharedStrings.xml><?xml version="1.0" encoding="utf-8"?>
<sst xmlns="http://schemas.openxmlformats.org/spreadsheetml/2006/main" count="1026" uniqueCount="499">
  <si>
    <t>Наименование продукции</t>
  </si>
  <si>
    <t>Ед. Изм.</t>
  </si>
  <si>
    <t>Цена</t>
  </si>
  <si>
    <t>Профиль</t>
  </si>
  <si>
    <t>Сорт</t>
  </si>
  <si>
    <t xml:space="preserve">Материал </t>
  </si>
  <si>
    <t>м/п</t>
  </si>
  <si>
    <t>А</t>
  </si>
  <si>
    <t>сосна</t>
  </si>
  <si>
    <t>АВ</t>
  </si>
  <si>
    <t xml:space="preserve">        </t>
  </si>
  <si>
    <t xml:space="preserve">          </t>
  </si>
  <si>
    <t>Рейка 50*8 (вкладка в ДНТ)</t>
  </si>
  <si>
    <t xml:space="preserve">А </t>
  </si>
  <si>
    <t xml:space="preserve">АВ </t>
  </si>
  <si>
    <t xml:space="preserve"> Пр55     43*55</t>
  </si>
  <si>
    <t xml:space="preserve"> Пр70     43*70</t>
  </si>
  <si>
    <t xml:space="preserve"> Пр80     43*80</t>
  </si>
  <si>
    <t xml:space="preserve"> ДНТ 70   23*70 вкл 10*50</t>
  </si>
  <si>
    <t xml:space="preserve"> ДНТ 80   23*80 вкл 10*60</t>
  </si>
  <si>
    <t>шт</t>
  </si>
  <si>
    <t xml:space="preserve">Коллона АВ   150х150х3000 </t>
  </si>
  <si>
    <t>КД 70*35  "АB"</t>
  </si>
  <si>
    <t>ПЛИНТУС</t>
  </si>
  <si>
    <t>РАСКЛАДКА</t>
  </si>
  <si>
    <t>КРУГ</t>
  </si>
  <si>
    <t>НАЛИЧНИК</t>
  </si>
  <si>
    <t>УГОЛ</t>
  </si>
  <si>
    <t>КОРОБКА ДВЕРНАЯ</t>
  </si>
  <si>
    <t>КД 70*30  "А"</t>
  </si>
  <si>
    <t>ПОРУЧЕНЬ</t>
  </si>
  <si>
    <t>КОЛОННЫ</t>
  </si>
  <si>
    <t>Уголок 60*40</t>
  </si>
  <si>
    <t>Уголок 50*30</t>
  </si>
  <si>
    <t>Уголок 40*20</t>
  </si>
  <si>
    <t>Уголок 70*50</t>
  </si>
  <si>
    <t>Уголок   60*60 глад</t>
  </si>
  <si>
    <t>Уголок   20*20 глад</t>
  </si>
  <si>
    <t>штапик квадратный 10*10</t>
  </si>
  <si>
    <t>Поворот 90°</t>
  </si>
  <si>
    <t>Поворот 135°</t>
  </si>
  <si>
    <t>Поворот П-образный</t>
  </si>
  <si>
    <t>Окончание поручня (улитка)</t>
  </si>
  <si>
    <t>Рейка 60*8 (вкладка в ДНТ)</t>
  </si>
  <si>
    <t>Пл 60    12х60 разнопол.</t>
  </si>
  <si>
    <t>Пл 50    12х50 евро</t>
  </si>
  <si>
    <t>Пл 80    17*80 фиг/гладк</t>
  </si>
  <si>
    <t>Ст80    80х80х1200 точеный</t>
  </si>
  <si>
    <t>Ст80    80х80х1200 витой,граненый</t>
  </si>
  <si>
    <t>Ст90    90х90х1200 точеный</t>
  </si>
  <si>
    <t>Ст90    90х90х1200 витой,граненый</t>
  </si>
  <si>
    <t xml:space="preserve">Коллона АВ   100х100х2500 </t>
  </si>
  <si>
    <t xml:space="preserve">Коллона АВ   100х100х2700 </t>
  </si>
  <si>
    <t>Коллона АВ   100х100х3000</t>
  </si>
  <si>
    <r>
      <t xml:space="preserve">LLC Wittelwood Forest                                           </t>
    </r>
    <r>
      <rPr>
        <i/>
        <u/>
        <sz val="14"/>
        <rFont val="Arial Black"/>
        <family val="2"/>
        <charset val="204"/>
      </rPr>
      <t>WF</t>
    </r>
  </si>
  <si>
    <t>Цены указаны на складе в г.Сокол Вологодской обл.</t>
  </si>
  <si>
    <t>Длинна (мин)</t>
  </si>
  <si>
    <t>Длинна (мах)</t>
  </si>
  <si>
    <t>Ширина (мин)</t>
  </si>
  <si>
    <t>Ширина (мах)</t>
  </si>
  <si>
    <t>Цена за м/п, руб</t>
  </si>
  <si>
    <t>Цена за м3. руб.</t>
  </si>
  <si>
    <t>ЭА</t>
  </si>
  <si>
    <t>------</t>
  </si>
  <si>
    <t>Плинтус Экстра 45мм.</t>
  </si>
  <si>
    <t>Плинтус АВ 35мм.</t>
  </si>
  <si>
    <t>Плинтус АВ 45мм.</t>
  </si>
  <si>
    <t>Вагонка Экстра (Софт-лайн) 16 мм.</t>
  </si>
  <si>
    <t>Вагонка АВ(Софт-лайн) 16 мм.</t>
  </si>
  <si>
    <t>С</t>
  </si>
  <si>
    <t>Вагонка С(Софт-лайн) 16 мм.</t>
  </si>
  <si>
    <t>Дверь банная, осина (коробка осина)</t>
  </si>
  <si>
    <t>Дверь банная, осина со стеклом (коробка осина)</t>
  </si>
  <si>
    <t>Дверь банная, осина (коробка хвоя)</t>
  </si>
  <si>
    <t>Дверь банная, осина со стеклом (коробка хвоя)</t>
  </si>
  <si>
    <t>Дверь клиновая, хвоя</t>
  </si>
  <si>
    <t>Ковш</t>
  </si>
  <si>
    <t>Ковш– черпак</t>
  </si>
  <si>
    <t>Кружка 0,5 литра</t>
  </si>
  <si>
    <t>Кружка 1 литр</t>
  </si>
  <si>
    <t>Шайка 3 литра</t>
  </si>
  <si>
    <t>Шайка 5 литров</t>
  </si>
  <si>
    <t>Шайка 8 литров</t>
  </si>
  <si>
    <t>Шайка 14 литров</t>
  </si>
  <si>
    <t>Шайка 32 литра</t>
  </si>
  <si>
    <t>Ушат малый</t>
  </si>
  <si>
    <t>Ушат большой</t>
  </si>
  <si>
    <t>Запарник 14 литров</t>
  </si>
  <si>
    <t>Запарник 32 литра</t>
  </si>
  <si>
    <t>Запарник – ушат малый</t>
  </si>
  <si>
    <t>Запарник – ушат большой</t>
  </si>
  <si>
    <t>Ведро 10 литров</t>
  </si>
  <si>
    <t>Ведро 18 литров</t>
  </si>
  <si>
    <t>Ведро – запарник 10 литров</t>
  </si>
  <si>
    <t>Ведро – запарник 18 литров</t>
  </si>
  <si>
    <t>Кадушка 8 – 10 литров</t>
  </si>
  <si>
    <t>Кадушка 20 литров</t>
  </si>
  <si>
    <t>Кадушка 30 литров</t>
  </si>
  <si>
    <t>Кадушка 40 – 50 литров</t>
  </si>
  <si>
    <t>Запарник 14 л со вставкой</t>
  </si>
  <si>
    <t>Запарник 32 л со вставкой</t>
  </si>
  <si>
    <t>Бочонок под пиво 7 литров</t>
  </si>
  <si>
    <t>Купель 75х120 – осина</t>
  </si>
  <si>
    <t>Купель 60х90 – осина</t>
  </si>
  <si>
    <t>Вешалка 3 секционная</t>
  </si>
  <si>
    <t>Вешалка 4 секционная</t>
  </si>
  <si>
    <t>Вешалка 5 секционная</t>
  </si>
  <si>
    <t>Вешалка для полотенец</t>
  </si>
  <si>
    <t>Вешалка для халатов</t>
  </si>
  <si>
    <t>Вешалка 1,2 м хвоя</t>
  </si>
  <si>
    <t>Держатель для туал. бумаги</t>
  </si>
  <si>
    <t>Скамья 80 см вагонка</t>
  </si>
  <si>
    <t>Скамья 1 м полог</t>
  </si>
  <si>
    <t>Скамья 1,2 м полог</t>
  </si>
  <si>
    <t>Скамья 1,5 м  полог</t>
  </si>
  <si>
    <t>Лежак с подголовником</t>
  </si>
  <si>
    <t>Полог сборный широкий</t>
  </si>
  <si>
    <t>Полог сборный узкий</t>
  </si>
  <si>
    <t>Трапик широкий</t>
  </si>
  <si>
    <t>Трапик узкий</t>
  </si>
  <si>
    <t>Подголовник фигурный</t>
  </si>
  <si>
    <t>Коврик малый 40х40</t>
  </si>
  <si>
    <t>Коврик большой 40х120</t>
  </si>
  <si>
    <t>Коврик большой 40х160</t>
  </si>
  <si>
    <t>Русский душ</t>
  </si>
  <si>
    <t>Стол сборный 65*120</t>
  </si>
  <si>
    <t>Стол раскладной 50*60</t>
  </si>
  <si>
    <t>Панно «Баня», «Сауна»</t>
  </si>
  <si>
    <t>Табурет высокий</t>
  </si>
  <si>
    <t>Табурет низкий</t>
  </si>
  <si>
    <t>Стул детский</t>
  </si>
  <si>
    <t>Полка под цветы</t>
  </si>
  <si>
    <t>Запарник для трав</t>
  </si>
  <si>
    <t>Стол 1100*600*700</t>
  </si>
  <si>
    <t>Стол 1200*600*700</t>
  </si>
  <si>
    <t>Стол 1300*600*700</t>
  </si>
  <si>
    <t>Стол 1400*600*700</t>
  </si>
  <si>
    <t>Стол 1500*600*700</t>
  </si>
  <si>
    <t>Стол 1600*600*700</t>
  </si>
  <si>
    <t>Стол 1800*600*700</t>
  </si>
  <si>
    <t>Стол 2000*600*700</t>
  </si>
  <si>
    <t>Стол фигурный 1000*600*700</t>
  </si>
  <si>
    <t>Стол фигурный 1100*600*700</t>
  </si>
  <si>
    <t>Стол фигурный 1200*600*700</t>
  </si>
  <si>
    <t>Стол фигурный 1300*600*700</t>
  </si>
  <si>
    <t>Стол фигурный 1400*600*700</t>
  </si>
  <si>
    <t>Стол фигурный 1500*600*700</t>
  </si>
  <si>
    <t>Стол фигурный 1600*600*700</t>
  </si>
  <si>
    <t>Стол фигурный 1800*600*700</t>
  </si>
  <si>
    <t>Стол фигурный 1800*800*700</t>
  </si>
  <si>
    <t>Стол фигурный 2000*600*700</t>
  </si>
  <si>
    <t>Стол фигурный 2000*800*700</t>
  </si>
  <si>
    <t>Стол раскладной большой</t>
  </si>
  <si>
    <t>Стол раскладной маленький</t>
  </si>
  <si>
    <t>Стол круглый D-900</t>
  </si>
  <si>
    <t>Стол круглый D-1000</t>
  </si>
  <si>
    <t>Стол для сервировки</t>
  </si>
  <si>
    <t>Стул раскладной большой</t>
  </si>
  <si>
    <t>Стул раскладной малый</t>
  </si>
  <si>
    <t>Стул раскладной с подлокотн.</t>
  </si>
  <si>
    <t>Скамья со спинкой 600*330*700</t>
  </si>
  <si>
    <t>Скамья со спинкой 700*330*700</t>
  </si>
  <si>
    <t>Скамья со спинкой 800*330*700</t>
  </si>
  <si>
    <t>Скамья со спинкой 900*330*700</t>
  </si>
  <si>
    <t>Скамья со спинкой 1000*330*700</t>
  </si>
  <si>
    <t>Скамья со спинкой 1100*330*700</t>
  </si>
  <si>
    <t>Скамья со спинкой 1200*330*700</t>
  </si>
  <si>
    <t>Скамья со спинкой 1300*330*700</t>
  </si>
  <si>
    <t>Скамья со спинкой 1400*330*700</t>
  </si>
  <si>
    <t>Скамья со спинкой 1500*330*700</t>
  </si>
  <si>
    <t>Скамья со спинкой 1600*330*700</t>
  </si>
  <si>
    <t>Скамья со спинкой 1800*330*700</t>
  </si>
  <si>
    <t>Скамья со спинкой 2000*330*700</t>
  </si>
  <si>
    <t>Скамья со спинкой фигурная 600*330*700</t>
  </si>
  <si>
    <t>Скамья со спинкой фигурная 700*330*700</t>
  </si>
  <si>
    <t>Скамья со спинкой фигурная 800*330*700</t>
  </si>
  <si>
    <t>Скамья со спинкой фигурная 900*330*700</t>
  </si>
  <si>
    <t>Скамья со спинкой фигурная 1000*330*700</t>
  </si>
  <si>
    <t>Скамья со спинкой фигурная 1100*330*700</t>
  </si>
  <si>
    <t>Скамья со спинкой фигурная 1200*330*700</t>
  </si>
  <si>
    <t>Скамья со спинкой фигурная 1300*330*700</t>
  </si>
  <si>
    <t>Скамья со спинкой фигурная 1400*330*700</t>
  </si>
  <si>
    <t>Скамья со спинкой фигурная 1500*330*700</t>
  </si>
  <si>
    <t>Скамья со спинкой фигурная 1600*330*700</t>
  </si>
  <si>
    <t>Скамья со спинкой фигурная 1800*330*700</t>
  </si>
  <si>
    <t>Скамья со спинкой фигурная 2000*330*700</t>
  </si>
  <si>
    <t>Лавка 600*330*400</t>
  </si>
  <si>
    <t>Лавка 800*330*400</t>
  </si>
  <si>
    <t>Лавка 900*330*400</t>
  </si>
  <si>
    <t>Лавка 1000*330*400</t>
  </si>
  <si>
    <t>Лавка 1100*330*400</t>
  </si>
  <si>
    <t>Лавка 1200*330*400</t>
  </si>
  <si>
    <t>Лавка 1300*330*400</t>
  </si>
  <si>
    <t>Лавка 1400*330*400</t>
  </si>
  <si>
    <t>Лавка 1500*330*400</t>
  </si>
  <si>
    <t>Лавка 1600*330*400</t>
  </si>
  <si>
    <t>Лавка 1800*330*400</t>
  </si>
  <si>
    <t>Лавка 2000*330*400</t>
  </si>
  <si>
    <t>Лавка фигурная 600*330*400</t>
  </si>
  <si>
    <t>Лавка фигурная 800*330*400</t>
  </si>
  <si>
    <t>Лавка фигурная 900*330*400</t>
  </si>
  <si>
    <t>Лавка фигурная 1000*330*400</t>
  </si>
  <si>
    <t>Лавка фигурная 1100*330*400</t>
  </si>
  <si>
    <t>Лавка фигурная 1200*330*400</t>
  </si>
  <si>
    <t>Лавка фигурная 1300*330*400</t>
  </si>
  <si>
    <t>Лавка фигурная 1400*330*400</t>
  </si>
  <si>
    <t>Лавка фигурная 1500*330*400</t>
  </si>
  <si>
    <t>Лавка фигурная 1600*330*400</t>
  </si>
  <si>
    <t>Лавка фигурная 1800*330*400</t>
  </si>
  <si>
    <t>Лавка фигурная 2000*330*400</t>
  </si>
  <si>
    <t>Табурет резной</t>
  </si>
  <si>
    <t>Табурет простой</t>
  </si>
  <si>
    <t>Табурет раскладной большой</t>
  </si>
  <si>
    <t>Табурет раскладной малый</t>
  </si>
  <si>
    <t>Табурет круглый</t>
  </si>
  <si>
    <t>Полог сборный 300*2000</t>
  </si>
  <si>
    <t>Полог сборный 400*2000</t>
  </si>
  <si>
    <t>Полог сборный 500*2000</t>
  </si>
  <si>
    <t>Полог сборный 600*2000</t>
  </si>
  <si>
    <t>Лежак на колесах</t>
  </si>
  <si>
    <t xml:space="preserve">Шезлонг </t>
  </si>
  <si>
    <t>Стол для массажа</t>
  </si>
  <si>
    <t>Кресло-качалка</t>
  </si>
  <si>
    <t>Кресло</t>
  </si>
  <si>
    <t>Вешалка-полка 600</t>
  </si>
  <si>
    <t>Вешалка-полка 700</t>
  </si>
  <si>
    <t>Вешалка-полка 800</t>
  </si>
  <si>
    <t>Вешалка-полка 900</t>
  </si>
  <si>
    <t>Вешалка-полка 1000</t>
  </si>
  <si>
    <t>Вешалка-полка 1100</t>
  </si>
  <si>
    <t>Вешалка-полка 1200</t>
  </si>
  <si>
    <t>Подголовник</t>
  </si>
  <si>
    <t>Подножник</t>
  </si>
  <si>
    <t>Решетка вентиляции малая</t>
  </si>
  <si>
    <t>Решетка вентиляции бол.</t>
  </si>
  <si>
    <t>Задвижка вентиляции малая</t>
  </si>
  <si>
    <t>Задвижка вентиляции бол.</t>
  </si>
  <si>
    <t>Светильник угловой</t>
  </si>
  <si>
    <t>Ручка дверная малая</t>
  </si>
  <si>
    <t>Ручка дверная средняя</t>
  </si>
  <si>
    <t>Ручка дверная большая</t>
  </si>
  <si>
    <t>Трапик 300*800</t>
  </si>
  <si>
    <t>Трапик 400*600</t>
  </si>
  <si>
    <t>Трапик 400*700</t>
  </si>
  <si>
    <t>Трапик 500*500</t>
  </si>
  <si>
    <t>Трапик 500*600</t>
  </si>
  <si>
    <t>Трапик 500*700</t>
  </si>
  <si>
    <t>Трапик 500*800</t>
  </si>
  <si>
    <t>Трапик 500*900</t>
  </si>
  <si>
    <t>Трапик 600*600</t>
  </si>
  <si>
    <t>Трапик 600*700</t>
  </si>
  <si>
    <t>Трапик 600*800</t>
  </si>
  <si>
    <t>Трапик 600*900</t>
  </si>
  <si>
    <t>Трапик 700*700</t>
  </si>
  <si>
    <t>Трапик 700*800</t>
  </si>
  <si>
    <t>Трапик 800*800</t>
  </si>
  <si>
    <t>Трапик 900*900</t>
  </si>
  <si>
    <t>Вешалка простая 2/3/4 гвоздика</t>
  </si>
  <si>
    <t>Вешалка угловая</t>
  </si>
  <si>
    <t>Вешалка - полка</t>
  </si>
  <si>
    <t>Вешалка не раздвижная</t>
  </si>
  <si>
    <t>Вешалка - забор</t>
  </si>
  <si>
    <t>Вешалка с плечиками</t>
  </si>
  <si>
    <t>Полка</t>
  </si>
  <si>
    <t>Полка угловая</t>
  </si>
  <si>
    <t>Полка угловая 3 яруса</t>
  </si>
  <si>
    <t>Полка - вейер</t>
  </si>
  <si>
    <t>Полка "Бабочка"</t>
  </si>
  <si>
    <t>Полка для масел 3 бут.</t>
  </si>
  <si>
    <t>Полка для масел 4 бут.</t>
  </si>
  <si>
    <t>Полка для масел 5 бут.</t>
  </si>
  <si>
    <t>Полка для масел 6 бут.</t>
  </si>
  <si>
    <t>Полка для масел 7 бут.</t>
  </si>
  <si>
    <t>Полка - лесенка</t>
  </si>
  <si>
    <t>Урна для белья большая</t>
  </si>
  <si>
    <t>Урна для белья малая</t>
  </si>
  <si>
    <t>Окно 300*300</t>
  </si>
  <si>
    <t>Окно 300*400</t>
  </si>
  <si>
    <t>Окно 400*400</t>
  </si>
  <si>
    <t>Окно 400*500</t>
  </si>
  <si>
    <t>Окно 400*600</t>
  </si>
  <si>
    <t>Окно 500*500</t>
  </si>
  <si>
    <t>Окно 500*600</t>
  </si>
  <si>
    <t>Окно 500*700</t>
  </si>
  <si>
    <t>Окно с фурнитурой 300*300</t>
  </si>
  <si>
    <t>Окно с фурнитурой 300*400</t>
  </si>
  <si>
    <t>Окно с фурнитурой 400*300</t>
  </si>
  <si>
    <t>Окно с фурнитурой 300*500</t>
  </si>
  <si>
    <t>Окно с фурнитурой 500*300</t>
  </si>
  <si>
    <t>Окно с фурнитурой 400*400</t>
  </si>
  <si>
    <t>Окно с фурнитурой 400*500</t>
  </si>
  <si>
    <t>Окно с фурнитурой 500*400</t>
  </si>
  <si>
    <t>Окно с фурнитурой 400*600</t>
  </si>
  <si>
    <t>Окно с фурнитурой 600*400</t>
  </si>
  <si>
    <t>Окно с фурнитурой 500*500</t>
  </si>
  <si>
    <t>Окно с фурнитурой 500*600</t>
  </si>
  <si>
    <t>Окно с фурнитурой 600*500</t>
  </si>
  <si>
    <t>Окно с фурнитурой 600*600</t>
  </si>
  <si>
    <t>Окно с фурнитурой 600*700</t>
  </si>
  <si>
    <t>Окно с фурнитурой 700*600</t>
  </si>
  <si>
    <t>Окно с фурнитурой 600*800</t>
  </si>
  <si>
    <t>Окно с фурнитурой 800*600</t>
  </si>
  <si>
    <t>Окно с фурнитурой 700*800</t>
  </si>
  <si>
    <t>Карниз 500</t>
  </si>
  <si>
    <t>Карниз 600</t>
  </si>
  <si>
    <t>Карниз 700</t>
  </si>
  <si>
    <t>Карниз 800</t>
  </si>
  <si>
    <t>Карниз 900</t>
  </si>
  <si>
    <t>Карниз 1000</t>
  </si>
  <si>
    <t>Лавочка-сундучок 900</t>
  </si>
  <si>
    <t>Лавочка-сундучок 1000</t>
  </si>
  <si>
    <t>Лавочка-сундучок 1200</t>
  </si>
  <si>
    <t>Лавочка-сундучок 1500</t>
  </si>
  <si>
    <t>Кресло садовое (хвоя)</t>
  </si>
  <si>
    <t>Наименование</t>
  </si>
  <si>
    <t>Ед. измерения</t>
  </si>
  <si>
    <t>№1</t>
  </si>
  <si>
    <t xml:space="preserve">900*90*17 </t>
  </si>
  <si>
    <t>№2</t>
  </si>
  <si>
    <t xml:space="preserve"> №3</t>
  </si>
  <si>
    <t>№4</t>
  </si>
  <si>
    <t>№5</t>
  </si>
  <si>
    <t>№6</t>
  </si>
  <si>
    <t>Размер изделия</t>
  </si>
  <si>
    <t xml:space="preserve">Цена </t>
  </si>
  <si>
    <t>Планка монтажная плоских балясин</t>
  </si>
  <si>
    <t xml:space="preserve">2000*45*20      </t>
  </si>
  <si>
    <t>8мм</t>
  </si>
  <si>
    <t>10мм</t>
  </si>
  <si>
    <t>12мм</t>
  </si>
  <si>
    <t>20мм</t>
  </si>
  <si>
    <t>25мм</t>
  </si>
  <si>
    <t>30мм</t>
  </si>
  <si>
    <t>Прорезной наличник №1</t>
  </si>
  <si>
    <t>17*90*3000</t>
  </si>
  <si>
    <t>Прорезной наличник №2</t>
  </si>
  <si>
    <t>Прорезной наличник №3</t>
  </si>
  <si>
    <t>м.п.</t>
  </si>
  <si>
    <t>цена</t>
  </si>
  <si>
    <t>Садовая мебель (сосна)</t>
  </si>
  <si>
    <t xml:space="preserve">Материал Ель цельноламельная (не срощенная ) </t>
  </si>
  <si>
    <t xml:space="preserve">Стол складной размер       </t>
  </si>
  <si>
    <t xml:space="preserve"> Шезлонг складной размер </t>
  </si>
  <si>
    <t>Стул складной размер</t>
  </si>
  <si>
    <t xml:space="preserve"> Табурет малый                  </t>
  </si>
  <si>
    <t xml:space="preserve">   Табурет большой</t>
  </si>
  <si>
    <t>ЗАГЛУШКИ ЛЕСТНИЧНЫХ ЭЛЕМЕНТОВ</t>
  </si>
  <si>
    <t>береза</t>
  </si>
  <si>
    <r>
      <rPr>
        <b/>
        <sz val="10"/>
        <rFont val="Arial"/>
        <family val="2"/>
        <charset val="204"/>
      </rPr>
      <t xml:space="preserve">     wwforest@yandex.ru</t>
    </r>
    <r>
      <rPr>
        <b/>
        <sz val="10"/>
        <rFont val="Arial Black"/>
        <family val="2"/>
        <charset val="204"/>
      </rPr>
      <t xml:space="preserve">                                                                           8-911-501-50--55</t>
    </r>
  </si>
  <si>
    <r>
      <rPr>
        <b/>
        <sz val="10"/>
        <color indexed="10"/>
        <rFont val="Arial Black"/>
        <family val="2"/>
        <charset val="204"/>
      </rPr>
      <t xml:space="preserve">    Сайт   http://wforest.ru </t>
    </r>
    <r>
      <rPr>
        <b/>
        <sz val="10"/>
        <color indexed="10"/>
        <rFont val="Arial Black"/>
        <family val="2"/>
        <charset val="204"/>
      </rPr>
      <t xml:space="preserve">  </t>
    </r>
    <r>
      <rPr>
        <b/>
        <sz val="10"/>
        <rFont val="Arial Black"/>
        <family val="2"/>
        <charset val="204"/>
      </rPr>
      <t xml:space="preserve">                                                              </t>
    </r>
  </si>
  <si>
    <r>
      <rPr>
        <b/>
        <sz val="10"/>
        <color indexed="10"/>
        <rFont val="Arial Black"/>
        <family val="2"/>
        <charset val="204"/>
      </rPr>
      <t xml:space="preserve">            Сайт   http://wforest.ru </t>
    </r>
    <r>
      <rPr>
        <b/>
        <sz val="10"/>
        <color indexed="10"/>
        <rFont val="Arial Black"/>
        <family val="2"/>
        <charset val="204"/>
      </rPr>
      <t xml:space="preserve">  </t>
    </r>
    <r>
      <rPr>
        <b/>
        <sz val="10"/>
        <rFont val="Arial Black"/>
        <family val="2"/>
        <charset val="204"/>
      </rPr>
      <t xml:space="preserve">                                                       </t>
    </r>
  </si>
  <si>
    <r>
      <rPr>
        <b/>
        <sz val="10"/>
        <rFont val="Arial"/>
        <family val="2"/>
        <charset val="204"/>
      </rPr>
      <t>wwforest@yandex.ru</t>
    </r>
    <r>
      <rPr>
        <b/>
        <sz val="10"/>
        <rFont val="Arial Black"/>
        <family val="2"/>
        <charset val="204"/>
      </rPr>
      <t xml:space="preserve">                                                                  8-911-501-50--55</t>
    </r>
  </si>
  <si>
    <r>
      <rPr>
        <b/>
        <sz val="10"/>
        <color indexed="10"/>
        <rFont val="Arial Black"/>
        <family val="2"/>
        <charset val="204"/>
      </rPr>
      <t xml:space="preserve">  Сайт   http://wforest.ru </t>
    </r>
    <r>
      <rPr>
        <b/>
        <sz val="10"/>
        <color indexed="10"/>
        <rFont val="Arial Black"/>
        <family val="2"/>
        <charset val="204"/>
      </rPr>
      <t xml:space="preserve">  </t>
    </r>
    <r>
      <rPr>
        <b/>
        <sz val="10"/>
        <rFont val="Arial Black"/>
        <family val="2"/>
        <charset val="204"/>
      </rPr>
      <t xml:space="preserve">                                                    </t>
    </r>
  </si>
  <si>
    <r>
      <rPr>
        <b/>
        <sz val="10"/>
        <color indexed="10"/>
        <rFont val="Arial Black"/>
        <family val="2"/>
        <charset val="204"/>
      </rPr>
      <t xml:space="preserve">         Сайт   http://wforest.ru </t>
    </r>
    <r>
      <rPr>
        <b/>
        <sz val="10"/>
        <color indexed="10"/>
        <rFont val="Arial Black"/>
        <family val="2"/>
        <charset val="204"/>
      </rPr>
      <t xml:space="preserve">  </t>
    </r>
    <r>
      <rPr>
        <b/>
        <sz val="10"/>
        <rFont val="Arial Black"/>
        <family val="2"/>
        <charset val="204"/>
      </rPr>
      <t xml:space="preserve">                                                      </t>
    </r>
  </si>
  <si>
    <r>
      <rPr>
        <b/>
        <sz val="10"/>
        <color indexed="10"/>
        <rFont val="Arial Black"/>
        <family val="2"/>
        <charset val="204"/>
      </rPr>
      <t xml:space="preserve">         Сайт   http://wforest.ru </t>
    </r>
    <r>
      <rPr>
        <b/>
        <sz val="10"/>
        <color indexed="10"/>
        <rFont val="Arial Black"/>
        <family val="2"/>
        <charset val="204"/>
      </rPr>
      <t xml:space="preserve">  </t>
    </r>
    <r>
      <rPr>
        <b/>
        <sz val="10"/>
        <rFont val="Arial Black"/>
        <family val="2"/>
        <charset val="204"/>
      </rPr>
      <t xml:space="preserve">                                                     </t>
    </r>
  </si>
  <si>
    <t>Пл 60    12х60 равнопол. Утка</t>
  </si>
  <si>
    <t>Пл 90    17*90 фиг/гладк</t>
  </si>
  <si>
    <t>Пл 120   17*120 фиг/гладк</t>
  </si>
  <si>
    <t>Полок Экстра 27мм.</t>
  </si>
  <si>
    <t>Полок АВ 27 мм.</t>
  </si>
  <si>
    <t>толщина мм.</t>
  </si>
  <si>
    <t>ширина мм.</t>
  </si>
  <si>
    <t>длинна мм.</t>
  </si>
  <si>
    <t>цена м3</t>
  </si>
  <si>
    <t>ступень / подоконная доска</t>
  </si>
  <si>
    <t>от. 800 до 3000 (шаг 100 мм.)</t>
  </si>
  <si>
    <t>тетива / косоур</t>
  </si>
  <si>
    <t>площадка  / подоконная доска</t>
  </si>
  <si>
    <t>400-1000</t>
  </si>
  <si>
    <t>мебельный щит / подоконная доска</t>
  </si>
  <si>
    <t>200-400</t>
  </si>
  <si>
    <t>мебельный щит / подступенок</t>
  </si>
  <si>
    <t>КД 90*30  "А"</t>
  </si>
  <si>
    <t>КД 120*30  "А"</t>
  </si>
  <si>
    <t>16мм</t>
  </si>
  <si>
    <t>КД 90*40  "АB"</t>
  </si>
  <si>
    <t>штапик оконный 10*10</t>
  </si>
  <si>
    <t>Раскладка угловая   14*14</t>
  </si>
  <si>
    <t>Коллона АВ   100х100х2500 фрезер</t>
  </si>
  <si>
    <t>Коллона АВ   100х100х2700  фрезер</t>
  </si>
  <si>
    <t>Коллона АВ   100х100х3000 фрезер</t>
  </si>
  <si>
    <t>Коллона АВ   150х150х3000 фрезер</t>
  </si>
  <si>
    <t>Номера столбов соответствуют номерам балясин                                 Номера 1, 2ф,6,10,10ф,11,12,15ф являются фрезерованными</t>
  </si>
  <si>
    <t>ДЕКОРАТИВНАЯ НАКЛАДКА НА ТЕТИВУ (С ВКЛАДЫШЕМ)</t>
  </si>
  <si>
    <t>Черенок ГРАБЛИ 32*1200</t>
  </si>
  <si>
    <t>Черенок ЛОПАТА 40*1200</t>
  </si>
  <si>
    <t>Нагель береза Ø 25*300</t>
  </si>
  <si>
    <t>Нагель береза Ø 25*1200</t>
  </si>
  <si>
    <t>Черенок ШВАБРА  25*1200</t>
  </si>
  <si>
    <t>Пл 50    12х50 равно/разнопол./глад.</t>
  </si>
  <si>
    <t>Шар 80</t>
  </si>
  <si>
    <t>Шар 90</t>
  </si>
  <si>
    <t>Комплект балясин 50*50 для ОБРАЗЦА (19шт)</t>
  </si>
  <si>
    <t xml:space="preserve"> Н120 12*120 гладкий</t>
  </si>
  <si>
    <t>Ø 10 мм 1.0м-2м</t>
  </si>
  <si>
    <t>Ø 15 мм 1.0м-2м</t>
  </si>
  <si>
    <t>Ø 20 мм 1.0м-2м</t>
  </si>
  <si>
    <t>Ø 30 мм 1.0м-2м</t>
  </si>
  <si>
    <t>Ø 40 мм 1.0м-2м</t>
  </si>
  <si>
    <t xml:space="preserve">   Табурет малый</t>
  </si>
  <si>
    <t>Без НДС</t>
  </si>
  <si>
    <t>Розница</t>
  </si>
  <si>
    <t>БЕЗ НДС</t>
  </si>
  <si>
    <t>розница</t>
  </si>
  <si>
    <t>без НДС</t>
  </si>
  <si>
    <t>с НДС</t>
  </si>
  <si>
    <t>Плинтус Экстра 35мм.</t>
  </si>
  <si>
    <t>ВСЕ ДЛЯ БАНИ И САУНЫ (осина)         Наименование продукции</t>
  </si>
  <si>
    <t>ВСЕ ДЛЯ БАНИ И САУНЫ (осина)        Наименование продукции</t>
  </si>
  <si>
    <t>Наличник Экстра 16мм.</t>
  </si>
  <si>
    <t>Цена за шт, руб</t>
  </si>
  <si>
    <t>Вешалка 3 квадратика</t>
  </si>
  <si>
    <t>Вешалка 4 квадратика</t>
  </si>
  <si>
    <t>Вешалка 5 квадратиков</t>
  </si>
  <si>
    <t>Полка угловая 2 яруса</t>
  </si>
  <si>
    <t>Пл 45    12х45 универсал</t>
  </si>
  <si>
    <t>Раскладка 30    фиг/глад/сфера</t>
  </si>
  <si>
    <t>Светильник малый</t>
  </si>
  <si>
    <t>Светильник большой</t>
  </si>
  <si>
    <t xml:space="preserve">Багет  25*15 </t>
  </si>
  <si>
    <t>Раскладка грибок</t>
  </si>
  <si>
    <t>Уголок   25*25 глад</t>
  </si>
  <si>
    <t>КД 90*30  "АВ"</t>
  </si>
  <si>
    <t>от 700</t>
  </si>
  <si>
    <t>200-600</t>
  </si>
  <si>
    <t>ШАР</t>
  </si>
  <si>
    <t>БАЛЯСИНА</t>
  </si>
  <si>
    <t>СТОЛБ НАЧАЛЬНЫЙ</t>
  </si>
  <si>
    <t>Б60   60х60х900 витая, грань,фрезер №1,6,10,12,15ф</t>
  </si>
  <si>
    <t>Б60   60х60х900 точеная №2,9</t>
  </si>
  <si>
    <t>Б50   50х50х900 точеная</t>
  </si>
  <si>
    <t>Б45   45х45х900  точеная</t>
  </si>
  <si>
    <t>ель сосна</t>
  </si>
  <si>
    <t>Пл 60    12х60 евро</t>
  </si>
  <si>
    <t>Пл 20*40 глад</t>
  </si>
  <si>
    <t>Раскладка 15*15 полукруглая</t>
  </si>
  <si>
    <t>Бочонок под пиво 10 литров</t>
  </si>
  <si>
    <t>Полок С 27 мм.</t>
  </si>
  <si>
    <t>wwforest@yandex.ru                                                                             8-911-501-50--55</t>
  </si>
  <si>
    <t>брус клееный</t>
  </si>
  <si>
    <t>Лавка 700*330*400</t>
  </si>
  <si>
    <t>Лавка фигурная 700*330*400</t>
  </si>
  <si>
    <t>КД 70*30  "АВ"</t>
  </si>
  <si>
    <t xml:space="preserve"> Пр70 АВ   43*70 </t>
  </si>
  <si>
    <t xml:space="preserve"> Н50   12*50 гладкий</t>
  </si>
  <si>
    <t xml:space="preserve"> Н60   12*60 гладкий</t>
  </si>
  <si>
    <t xml:space="preserve"> Н70   12*70 гладкий</t>
  </si>
  <si>
    <t xml:space="preserve"> Н80   12*80 гладкий</t>
  </si>
  <si>
    <t xml:space="preserve"> Н90   12*90 гладкий</t>
  </si>
  <si>
    <t xml:space="preserve"> Н100 12*100 гладкий</t>
  </si>
  <si>
    <t xml:space="preserve"> Н140 12*140 гладкий</t>
  </si>
  <si>
    <t>Уголок   30*30  глад</t>
  </si>
  <si>
    <t>Ø 18 мм 1.0м-2м</t>
  </si>
  <si>
    <t>ДОБОРЫ</t>
  </si>
  <si>
    <t>Ручка дверная точеная (пара)</t>
  </si>
  <si>
    <t>Стул 420*330*700</t>
  </si>
  <si>
    <t>Пл 40    12х40 глад</t>
  </si>
  <si>
    <t>80/90/100/120/140</t>
  </si>
  <si>
    <t>80/90/100/120/140/190</t>
  </si>
  <si>
    <t>3м, 6м.</t>
  </si>
  <si>
    <t>2м,2,5м.3м,  3,5м.4м.,6м.</t>
  </si>
  <si>
    <t>Б45   45х45х900 витая, грань</t>
  </si>
  <si>
    <t>Б45   45х45х900 фрезер № 1, 10, 12</t>
  </si>
  <si>
    <t>Б50   50х50х900 витая, грань</t>
  </si>
  <si>
    <t>Б50   50х50х900 фрезер № 1, 10, 12</t>
  </si>
  <si>
    <t>Ст80    80х80х1200 фрезер № 1, 10, 12</t>
  </si>
  <si>
    <t>Ст90    90х90х1200 фрезер № 1, 10, 12</t>
  </si>
  <si>
    <t>80*80*1000</t>
  </si>
  <si>
    <t>90*90*1000</t>
  </si>
  <si>
    <t>100*100*1000</t>
  </si>
  <si>
    <r>
      <t xml:space="preserve">LLC Wittelwood Forest                                            </t>
    </r>
    <r>
      <rPr>
        <i/>
        <u/>
        <sz val="14"/>
        <rFont val="Arial Black"/>
        <family val="2"/>
        <charset val="204"/>
      </rPr>
      <t>WF</t>
    </r>
  </si>
  <si>
    <t>Пл 43    12х43 фиг/глад</t>
  </si>
  <si>
    <t>Уголок   40*40  глад/фиг</t>
  </si>
  <si>
    <t>Уголок   50*50 глад/фиг</t>
  </si>
  <si>
    <t>12*70*2200</t>
  </si>
  <si>
    <t>12*80*2200</t>
  </si>
  <si>
    <t>12*90*2200</t>
  </si>
  <si>
    <t>12*100*2200</t>
  </si>
  <si>
    <t>12*120*2200</t>
  </si>
  <si>
    <t>Раскладка 6*40  фиг/глад/сфера</t>
  </si>
  <si>
    <t>Раскладка 8*20   глад/фиг</t>
  </si>
  <si>
    <t>Раскладка 8*50   гладкая</t>
  </si>
  <si>
    <t>Уг. внутренний   20*20 глад/фиг</t>
  </si>
  <si>
    <t>Пл 60    12х60 равнопол. гладкий</t>
  </si>
  <si>
    <t>Уголок   100*100 глад</t>
  </si>
  <si>
    <t>Уголок   90*90 глад</t>
  </si>
  <si>
    <t>Уголок   80*80 глад</t>
  </si>
  <si>
    <t>Уголок   70*70 глад</t>
  </si>
  <si>
    <t>Пл 25    12*25 фиг</t>
  </si>
  <si>
    <t>Пл 30    12*30 фиг/глад</t>
  </si>
  <si>
    <t>Пл 35    12*35 фиг</t>
  </si>
  <si>
    <t xml:space="preserve">     </t>
  </si>
  <si>
    <t xml:space="preserve">                                                  </t>
  </si>
  <si>
    <t>Прайс ОПТ от 18.03.24</t>
  </si>
  <si>
    <t xml:space="preserve">https://тдкрона.рф/ </t>
  </si>
  <si>
    <t>Б45 АВ    45х45х900 англия</t>
  </si>
  <si>
    <t>Ст80 АВ   80х80х1200 англия №2</t>
  </si>
  <si>
    <t>Ст90 АВ   90х90х1200 англия №2</t>
  </si>
  <si>
    <t>НОГА ДЛЯ СТОЛА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</si>
</sst>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\ &quot;₽&quot;"/>
  </numFmts>
  <fonts count="32" x14ac:knownFonts="1">
    <font>
      <sz val="10"/>
      <name val="Arial"/>
      <family val="2"/>
    </font>
    <font>
      <u/>
      <sz val="14"/>
      <name val="Arial Black"/>
      <family val="2"/>
      <charset val="204"/>
    </font>
    <font>
      <b/>
      <sz val="10"/>
      <name val="Times New Roman"/>
      <family val="1"/>
      <charset val="204"/>
    </font>
    <font>
      <sz val="10"/>
      <name val="Times New Roman"/>
      <family val="1"/>
      <charset val="204"/>
    </font>
    <font>
      <sz val="10"/>
      <name val="Arial Black"/>
      <family val="2"/>
      <charset val="204"/>
    </font>
    <font>
      <b/>
      <sz val="10"/>
      <name val="Arial Black"/>
      <family val="2"/>
      <charset val="204"/>
    </font>
    <font>
      <i/>
      <u/>
      <sz val="14"/>
      <name val="Arial Black"/>
      <family val="2"/>
      <charset val="204"/>
    </font>
    <font>
      <sz val="11"/>
      <name val="Times New Roman"/>
      <family val="1"/>
      <charset val="204"/>
    </font>
    <font>
      <b/>
      <i/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1"/>
      <color indexed="8"/>
      <name val="Times New Roman"/>
      <family val="1"/>
      <charset val="204"/>
    </font>
    <font>
      <sz val="11"/>
      <color indexed="8"/>
      <name val="Times New Roman"/>
      <family val="1"/>
      <charset val="204"/>
    </font>
    <font>
      <b/>
      <sz val="10"/>
      <color indexed="10"/>
      <name val="Arial Black"/>
      <family val="2"/>
      <charset val="204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2"/>
      <name val="Arial Narrow"/>
      <family val="2"/>
      <charset val="204"/>
    </font>
    <font>
      <b/>
      <u/>
      <sz val="12"/>
      <name val="Arial Black"/>
      <family val="2"/>
      <charset val="204"/>
    </font>
    <font>
      <b/>
      <sz val="11"/>
      <name val="Arial Narrow"/>
      <family val="2"/>
      <charset val="204"/>
    </font>
    <font>
      <b/>
      <sz val="10"/>
      <name val="Arial"/>
      <family val="2"/>
      <charset val="204"/>
    </font>
    <font>
      <b/>
      <sz val="11"/>
      <name val="Verdana"/>
      <family val="2"/>
      <charset val="204"/>
    </font>
    <font>
      <b/>
      <sz val="14"/>
      <name val="Arial"/>
      <family val="2"/>
      <charset val="204"/>
    </font>
    <font>
      <b/>
      <sz val="10"/>
      <name val="Verdana"/>
      <family val="2"/>
      <charset val="204"/>
    </font>
    <font>
      <i/>
      <sz val="10"/>
      <color rgb="FFFF0000"/>
      <name val="Arial"/>
      <family val="2"/>
      <charset val="204"/>
    </font>
    <font>
      <i/>
      <sz val="11"/>
      <color rgb="FFFF0000"/>
      <name val="Trebuchet MS"/>
      <family val="2"/>
      <charset val="204"/>
    </font>
    <font>
      <i/>
      <sz val="10"/>
      <color rgb="FFFF0000"/>
      <name val="Trebuchet MS"/>
      <family val="2"/>
      <charset val="204"/>
    </font>
    <font>
      <sz val="10"/>
      <name val="Arial Narrow"/>
      <family val="2"/>
      <charset val="204"/>
    </font>
    <font>
      <sz val="11"/>
      <name val="Arial"/>
      <family val="2"/>
    </font>
    <font>
      <b/>
      <sz val="9"/>
      <name val="Times New Roman"/>
      <family val="1"/>
      <charset val="204"/>
    </font>
    <font>
      <u/>
      <sz val="10"/>
      <color theme="10"/>
      <name val="Arial"/>
      <family val="2"/>
    </font>
    <font>
      <sz val="11"/>
      <name val="Calibri"/>
      <family val="2"/>
      <charset val="204"/>
    </font>
    <font>
      <b/>
      <i/>
      <u/>
      <sz val="20"/>
      <name val="Times New Roman"/>
      <family val="1"/>
      <charset val="204"/>
    </font>
    <font>
      <sz val="10"/>
      <color rgb="FF000000"/>
      <name val="Times New Roman"/>
      <family val="1"/>
      <charset val="204"/>
    </font>
  </fonts>
  <fills count="13">
    <fill>
      <patternFill patternType="none"/>
    </fill>
    <fill>
      <patternFill patternType="gray125"/>
    </fill>
    <fill>
      <patternFill patternType="solid">
        <fgColor indexed="22"/>
        <bgColor indexed="31"/>
      </patternFill>
    </fill>
    <fill>
      <patternFill patternType="solid">
        <fgColor indexed="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D8E4BC"/>
        <bgColor indexed="64"/>
      </patternFill>
    </fill>
    <fill>
      <patternFill patternType="solid">
        <fgColor rgb="FFBFBFBF"/>
        <bgColor indexed="64"/>
      </patternFill>
    </fill>
  </fills>
  <borders count="32">
    <border>
      <left/>
      <right/>
      <top/>
      <bottom/>
      <diagonal/>
    </border>
    <border>
      <left style="double">
        <color indexed="8"/>
      </left>
      <right style="double">
        <color indexed="8"/>
      </right>
      <top style="double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double">
        <color indexed="8"/>
      </left>
      <right style="double">
        <color indexed="8"/>
      </right>
      <top style="double">
        <color indexed="8"/>
      </top>
      <bottom style="double">
        <color indexed="8"/>
      </bottom>
      <diagonal/>
    </border>
    <border>
      <left style="medium">
        <color indexed="8"/>
      </left>
      <right/>
      <top style="double">
        <color indexed="8"/>
      </top>
      <bottom style="thin">
        <color indexed="64"/>
      </bottom>
      <diagonal/>
    </border>
    <border>
      <left/>
      <right/>
      <top style="double">
        <color indexed="8"/>
      </top>
      <bottom style="thin">
        <color indexed="64"/>
      </bottom>
      <diagonal/>
    </border>
    <border>
      <left/>
      <right style="medium">
        <color indexed="8"/>
      </right>
      <top style="double">
        <color indexed="8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double">
        <color indexed="8"/>
      </right>
      <top style="double">
        <color indexed="8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0" fontId="28" fillId="0" borderId="0" applyNumberFormat="0" applyFill="0" applyBorder="0" applyAlignment="0" applyProtection="0">
      <alignment vertical="top"/>
      <protection locked="0"/>
    </xf>
  </cellStyleXfs>
  <cellXfs count="170">
    <xf numFmtId="0" fontId="0" fillId="0" borderId="0" xfId="0"/>
    <xf numFmtId="0" fontId="3" fillId="0" borderId="2" xfId="0" applyFont="1" applyBorder="1" applyAlignment="1">
      <alignment horizontal="center" wrapText="1"/>
    </xf>
    <xf numFmtId="0" fontId="3" fillId="0" borderId="2" xfId="0" applyFont="1" applyBorder="1" applyAlignment="1">
      <alignment wrapText="1"/>
    </xf>
    <xf numFmtId="0" fontId="3" fillId="0" borderId="0" xfId="0" applyFont="1"/>
    <xf numFmtId="0" fontId="7" fillId="0" borderId="0" xfId="0" applyFont="1"/>
    <xf numFmtId="0" fontId="7" fillId="3" borderId="2" xfId="0" applyFont="1" applyFill="1" applyBorder="1" applyAlignment="1">
      <alignment horizontal="center"/>
    </xf>
    <xf numFmtId="2" fontId="9" fillId="3" borderId="2" xfId="0" quotePrefix="1" applyNumberFormat="1" applyFont="1" applyFill="1" applyBorder="1" applyAlignment="1">
      <alignment horizontal="center"/>
    </xf>
    <xf numFmtId="0" fontId="7" fillId="0" borderId="0" xfId="0" applyFont="1" applyAlignment="1">
      <alignment horizontal="center"/>
    </xf>
    <xf numFmtId="4" fontId="9" fillId="3" borderId="2" xfId="0" applyNumberFormat="1" applyFont="1" applyFill="1" applyBorder="1" applyAlignment="1">
      <alignment horizontal="center"/>
    </xf>
    <xf numFmtId="4" fontId="8" fillId="3" borderId="0" xfId="0" quotePrefix="1" applyNumberFormat="1" applyFont="1" applyFill="1" applyAlignment="1">
      <alignment horizontal="center"/>
    </xf>
    <xf numFmtId="4" fontId="10" fillId="3" borderId="2" xfId="0" applyNumberFormat="1" applyFont="1" applyFill="1" applyBorder="1" applyAlignment="1">
      <alignment horizontal="center"/>
    </xf>
    <xf numFmtId="0" fontId="11" fillId="3" borderId="2" xfId="0" applyFont="1" applyFill="1" applyBorder="1" applyAlignment="1">
      <alignment horizontal="center"/>
    </xf>
    <xf numFmtId="0" fontId="9" fillId="3" borderId="2" xfId="0" quotePrefix="1" applyFont="1" applyFill="1" applyBorder="1" applyAlignment="1">
      <alignment horizontal="center"/>
    </xf>
    <xf numFmtId="0" fontId="3" fillId="0" borderId="0" xfId="0" applyFont="1" applyAlignment="1">
      <alignment horizontal="center"/>
    </xf>
    <xf numFmtId="0" fontId="2" fillId="0" borderId="0" xfId="0" applyFont="1"/>
    <xf numFmtId="0" fontId="9" fillId="3" borderId="2" xfId="0" applyFont="1" applyFill="1" applyBorder="1" applyAlignment="1">
      <alignment horizontal="center"/>
    </xf>
    <xf numFmtId="0" fontId="9" fillId="4" borderId="2" xfId="0" applyFont="1" applyFill="1" applyBorder="1" applyAlignment="1">
      <alignment horizontal="center" vertical="center" wrapText="1"/>
    </xf>
    <xf numFmtId="0" fontId="10" fillId="3" borderId="2" xfId="0" applyFont="1" applyFill="1" applyBorder="1" applyAlignment="1">
      <alignment horizontal="center"/>
    </xf>
    <xf numFmtId="0" fontId="9" fillId="3" borderId="2" xfId="0" applyFont="1" applyFill="1" applyBorder="1"/>
    <xf numFmtId="0" fontId="10" fillId="3" borderId="2" xfId="0" applyFont="1" applyFill="1" applyBorder="1"/>
    <xf numFmtId="0" fontId="9" fillId="3" borderId="2" xfId="0" applyFont="1" applyFill="1" applyBorder="1" applyAlignment="1">
      <alignment horizontal="left" vertical="center" wrapText="1"/>
    </xf>
    <xf numFmtId="0" fontId="8" fillId="3" borderId="2" xfId="0" applyFont="1" applyFill="1" applyBorder="1" applyAlignment="1">
      <alignment horizontal="left"/>
    </xf>
    <xf numFmtId="0" fontId="0" fillId="5" borderId="0" xfId="0" applyFill="1"/>
    <xf numFmtId="0" fontId="0" fillId="0" borderId="2" xfId="0" applyBorder="1"/>
    <xf numFmtId="0" fontId="13" fillId="0" borderId="0" xfId="0" applyFont="1"/>
    <xf numFmtId="0" fontId="15" fillId="0" borderId="2" xfId="0" applyFont="1" applyBorder="1" applyAlignment="1">
      <alignment horizontal="center" vertical="top" wrapText="1"/>
    </xf>
    <xf numFmtId="0" fontId="0" fillId="6" borderId="0" xfId="0" applyFill="1"/>
    <xf numFmtId="0" fontId="14" fillId="0" borderId="2" xfId="0" applyFont="1" applyBorder="1" applyAlignment="1">
      <alignment horizontal="center" vertical="top" wrapText="1"/>
    </xf>
    <xf numFmtId="0" fontId="0" fillId="0" borderId="2" xfId="0" applyBorder="1" applyAlignment="1">
      <alignment horizontal="center"/>
    </xf>
    <xf numFmtId="0" fontId="16" fillId="6" borderId="0" xfId="0" applyFont="1" applyFill="1"/>
    <xf numFmtId="0" fontId="22" fillId="0" borderId="0" xfId="0" applyFont="1"/>
    <xf numFmtId="0" fontId="19" fillId="6" borderId="0" xfId="0" applyFont="1" applyFill="1" applyAlignment="1">
      <alignment horizontal="center" vertical="center" wrapText="1"/>
    </xf>
    <xf numFmtId="0" fontId="20" fillId="6" borderId="0" xfId="0" applyFont="1" applyFill="1" applyAlignment="1">
      <alignment horizontal="center"/>
    </xf>
    <xf numFmtId="0" fontId="3" fillId="0" borderId="2" xfId="0" applyFont="1" applyBorder="1" applyAlignment="1">
      <alignment horizontal="center" vertical="top" wrapText="1"/>
    </xf>
    <xf numFmtId="0" fontId="21" fillId="0" borderId="2" xfId="0" applyFont="1" applyBorder="1" applyAlignment="1">
      <alignment horizontal="center" vertical="top" wrapText="1"/>
    </xf>
    <xf numFmtId="0" fontId="17" fillId="0" borderId="6" xfId="0" applyFont="1" applyBorder="1" applyAlignment="1">
      <alignment horizontal="center" vertical="top" wrapText="1"/>
    </xf>
    <xf numFmtId="0" fontId="17" fillId="0" borderId="7" xfId="0" applyFont="1" applyBorder="1" applyAlignment="1">
      <alignment horizontal="center" vertical="top" wrapText="1"/>
    </xf>
    <xf numFmtId="0" fontId="5" fillId="5" borderId="0" xfId="0" applyFont="1" applyFill="1"/>
    <xf numFmtId="0" fontId="3" fillId="0" borderId="2" xfId="0" applyFont="1" applyBorder="1" applyAlignment="1">
      <alignment horizontal="center" vertical="center"/>
    </xf>
    <xf numFmtId="0" fontId="2" fillId="0" borderId="0" xfId="0" applyFont="1" applyAlignment="1">
      <alignment horizontal="center"/>
    </xf>
    <xf numFmtId="0" fontId="15" fillId="0" borderId="21" xfId="0" applyFont="1" applyBorder="1" applyAlignment="1">
      <alignment horizontal="center" vertical="center"/>
    </xf>
    <xf numFmtId="0" fontId="15" fillId="0" borderId="22" xfId="0" applyFont="1" applyBorder="1" applyAlignment="1">
      <alignment horizontal="center" vertical="center" wrapText="1"/>
    </xf>
    <xf numFmtId="0" fontId="25" fillId="0" borderId="23" xfId="0" applyFont="1" applyBorder="1" applyAlignment="1">
      <alignment horizontal="center" wrapText="1"/>
    </xf>
    <xf numFmtId="0" fontId="0" fillId="0" borderId="8" xfId="0" applyBorder="1" applyAlignment="1">
      <alignment horizontal="center"/>
    </xf>
    <xf numFmtId="0" fontId="0" fillId="0" borderId="8" xfId="0" applyBorder="1" applyAlignment="1">
      <alignment horizontal="center" wrapText="1"/>
    </xf>
    <xf numFmtId="0" fontId="25" fillId="0" borderId="24" xfId="0" applyFont="1" applyBorder="1" applyAlignment="1">
      <alignment horizontal="center" wrapText="1"/>
    </xf>
    <xf numFmtId="0" fontId="0" fillId="0" borderId="2" xfId="0" applyBorder="1" applyAlignment="1">
      <alignment horizontal="center" wrapText="1"/>
    </xf>
    <xf numFmtId="0" fontId="25" fillId="0" borderId="24" xfId="0" applyFont="1" applyBorder="1" applyAlignment="1">
      <alignment horizontal="center"/>
    </xf>
    <xf numFmtId="0" fontId="3" fillId="0" borderId="2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left" vertical="center" wrapText="1"/>
    </xf>
    <xf numFmtId="0" fontId="26" fillId="0" borderId="0" xfId="0" applyFont="1"/>
    <xf numFmtId="0" fontId="15" fillId="0" borderId="0" xfId="0" applyFont="1" applyAlignment="1">
      <alignment horizontal="center" vertical="top" wrapText="1"/>
    </xf>
    <xf numFmtId="0" fontId="17" fillId="0" borderId="25" xfId="0" applyFont="1" applyBorder="1" applyAlignment="1">
      <alignment horizontal="center" vertical="top" wrapText="1"/>
    </xf>
    <xf numFmtId="0" fontId="21" fillId="0" borderId="3" xfId="0" applyFont="1" applyBorder="1" applyAlignment="1">
      <alignment horizontal="center" vertical="center" wrapText="1"/>
    </xf>
    <xf numFmtId="0" fontId="17" fillId="0" borderId="2" xfId="0" applyFont="1" applyBorder="1" applyAlignment="1">
      <alignment horizontal="center" vertical="top" wrapText="1"/>
    </xf>
    <xf numFmtId="2" fontId="21" fillId="0" borderId="2" xfId="0" applyNumberFormat="1" applyFont="1" applyBorder="1" applyAlignment="1">
      <alignment horizontal="center" vertical="top" wrapText="1"/>
    </xf>
    <xf numFmtId="0" fontId="15" fillId="0" borderId="26" xfId="0" applyFont="1" applyBorder="1" applyAlignment="1">
      <alignment horizontal="center" vertical="center" wrapText="1"/>
    </xf>
    <xf numFmtId="0" fontId="17" fillId="9" borderId="2" xfId="0" applyFont="1" applyFill="1" applyBorder="1" applyAlignment="1">
      <alignment horizontal="center" vertical="top" wrapText="1"/>
    </xf>
    <xf numFmtId="0" fontId="21" fillId="9" borderId="2" xfId="0" applyFont="1" applyFill="1" applyBorder="1" applyAlignment="1">
      <alignment horizontal="center" vertical="top" wrapText="1"/>
    </xf>
    <xf numFmtId="0" fontId="15" fillId="9" borderId="8" xfId="0" applyFont="1" applyFill="1" applyBorder="1" applyAlignment="1">
      <alignment horizontal="center" vertical="top" wrapText="1"/>
    </xf>
    <xf numFmtId="0" fontId="15" fillId="9" borderId="2" xfId="0" applyFont="1" applyFill="1" applyBorder="1" applyAlignment="1">
      <alignment horizontal="center" vertical="top" wrapText="1"/>
    </xf>
    <xf numFmtId="0" fontId="0" fillId="9" borderId="2" xfId="0" applyFill="1" applyBorder="1"/>
    <xf numFmtId="0" fontId="14" fillId="9" borderId="2" xfId="0" applyFont="1" applyFill="1" applyBorder="1" applyAlignment="1">
      <alignment horizontal="center" vertical="top" wrapText="1"/>
    </xf>
    <xf numFmtId="2" fontId="21" fillId="0" borderId="3" xfId="0" applyNumberFormat="1" applyFont="1" applyBorder="1" applyAlignment="1">
      <alignment horizontal="center" vertical="top" wrapText="1"/>
    </xf>
    <xf numFmtId="0" fontId="2" fillId="4" borderId="2" xfId="0" applyFont="1" applyFill="1" applyBorder="1" applyAlignment="1">
      <alignment horizontal="center" vertical="center" wrapText="1"/>
    </xf>
    <xf numFmtId="0" fontId="27" fillId="4" borderId="2" xfId="0" applyFont="1" applyFill="1" applyBorder="1" applyAlignment="1">
      <alignment horizontal="center" vertical="center" wrapText="1"/>
    </xf>
    <xf numFmtId="2" fontId="9" fillId="3" borderId="3" xfId="0" quotePrefix="1" applyNumberFormat="1" applyFont="1" applyFill="1" applyBorder="1" applyAlignment="1">
      <alignment horizontal="center"/>
    </xf>
    <xf numFmtId="3" fontId="9" fillId="3" borderId="3" xfId="0" quotePrefix="1" applyNumberFormat="1" applyFont="1" applyFill="1" applyBorder="1" applyAlignment="1">
      <alignment horizontal="center"/>
    </xf>
    <xf numFmtId="1" fontId="9" fillId="3" borderId="3" xfId="0" applyNumberFormat="1" applyFont="1" applyFill="1" applyBorder="1" applyAlignment="1">
      <alignment horizontal="center" vertical="center" wrapText="1"/>
    </xf>
    <xf numFmtId="1" fontId="10" fillId="3" borderId="3" xfId="0" quotePrefix="1" applyNumberFormat="1" applyFont="1" applyFill="1" applyBorder="1" applyAlignment="1">
      <alignment horizontal="center"/>
    </xf>
    <xf numFmtId="0" fontId="9" fillId="3" borderId="3" xfId="0" applyFont="1" applyFill="1" applyBorder="1" applyAlignment="1">
      <alignment horizontal="center"/>
    </xf>
    <xf numFmtId="0" fontId="27" fillId="4" borderId="3" xfId="0" applyFont="1" applyFill="1" applyBorder="1" applyAlignment="1">
      <alignment horizontal="center" vertical="center" wrapText="1"/>
    </xf>
    <xf numFmtId="1" fontId="9" fillId="3" borderId="3" xfId="0" quotePrefix="1" applyNumberFormat="1" applyFont="1" applyFill="1" applyBorder="1" applyAlignment="1">
      <alignment horizontal="center"/>
    </xf>
    <xf numFmtId="0" fontId="2" fillId="0" borderId="3" xfId="0" applyFont="1" applyBorder="1" applyAlignment="1">
      <alignment vertical="center"/>
    </xf>
    <xf numFmtId="0" fontId="2" fillId="0" borderId="2" xfId="0" applyFont="1" applyBorder="1" applyAlignment="1">
      <alignment horizontal="center" vertical="center"/>
    </xf>
    <xf numFmtId="1" fontId="2" fillId="0" borderId="2" xfId="0" applyNumberFormat="1" applyFont="1" applyBorder="1" applyAlignment="1">
      <alignment horizontal="center" vertical="center"/>
    </xf>
    <xf numFmtId="0" fontId="2" fillId="0" borderId="2" xfId="0" applyFont="1" applyBorder="1" applyAlignment="1">
      <alignment vertical="center"/>
    </xf>
    <xf numFmtId="0" fontId="3" fillId="0" borderId="20" xfId="0" applyFont="1" applyBorder="1"/>
    <xf numFmtId="0" fontId="2" fillId="0" borderId="8" xfId="0" applyFont="1" applyBorder="1" applyAlignment="1">
      <alignment horizontal="center" vertical="center"/>
    </xf>
    <xf numFmtId="2" fontId="21" fillId="9" borderId="2" xfId="0" applyNumberFormat="1" applyFont="1" applyFill="1" applyBorder="1" applyAlignment="1">
      <alignment horizontal="center" vertical="top" wrapText="1"/>
    </xf>
    <xf numFmtId="1" fontId="19" fillId="6" borderId="0" xfId="0" applyNumberFormat="1" applyFont="1" applyFill="1" applyAlignment="1">
      <alignment horizontal="center" vertical="center" wrapText="1"/>
    </xf>
    <xf numFmtId="0" fontId="7" fillId="3" borderId="3" xfId="0" applyFont="1" applyFill="1" applyBorder="1"/>
    <xf numFmtId="0" fontId="7" fillId="3" borderId="5" xfId="0" applyFont="1" applyFill="1" applyBorder="1"/>
    <xf numFmtId="0" fontId="7" fillId="3" borderId="9" xfId="0" applyFont="1" applyFill="1" applyBorder="1"/>
    <xf numFmtId="0" fontId="25" fillId="0" borderId="2" xfId="0" applyFont="1" applyBorder="1" applyAlignment="1">
      <alignment horizontal="center"/>
    </xf>
    <xf numFmtId="0" fontId="2" fillId="2" borderId="1" xfId="0" applyFont="1" applyFill="1" applyBorder="1" applyAlignment="1">
      <alignment horizontal="center" vertical="center" textRotation="180" wrapText="1"/>
    </xf>
    <xf numFmtId="0" fontId="2" fillId="2" borderId="1" xfId="0" applyFont="1" applyFill="1" applyBorder="1" applyAlignment="1">
      <alignment horizontal="center" vertical="center" wrapText="1"/>
    </xf>
    <xf numFmtId="2" fontId="9" fillId="0" borderId="2" xfId="0" quotePrefix="1" applyNumberFormat="1" applyFont="1" applyBorder="1" applyAlignment="1">
      <alignment horizontal="center"/>
    </xf>
    <xf numFmtId="0" fontId="0" fillId="0" borderId="0" xfId="0" applyAlignment="1">
      <alignment horizontal="center"/>
    </xf>
    <xf numFmtId="1" fontId="0" fillId="0" borderId="2" xfId="0" applyNumberFormat="1" applyBorder="1" applyAlignment="1">
      <alignment horizontal="center"/>
    </xf>
    <xf numFmtId="1" fontId="0" fillId="0" borderId="8" xfId="0" applyNumberFormat="1" applyBorder="1" applyAlignment="1">
      <alignment horizontal="center"/>
    </xf>
    <xf numFmtId="1" fontId="0" fillId="0" borderId="8" xfId="0" applyNumberFormat="1" applyBorder="1"/>
    <xf numFmtId="0" fontId="18" fillId="0" borderId="22" xfId="0" applyFont="1" applyBorder="1" applyAlignment="1">
      <alignment horizontal="center" vertical="center"/>
    </xf>
    <xf numFmtId="0" fontId="18" fillId="0" borderId="29" xfId="0" applyFont="1" applyBorder="1" applyAlignment="1">
      <alignment horizontal="center" vertical="center"/>
    </xf>
    <xf numFmtId="0" fontId="1" fillId="10" borderId="0" xfId="0" applyFont="1" applyFill="1"/>
    <xf numFmtId="0" fontId="0" fillId="10" borderId="0" xfId="0" applyFill="1" applyAlignment="1">
      <alignment horizontal="center"/>
    </xf>
    <xf numFmtId="0" fontId="0" fillId="10" borderId="0" xfId="0" applyFill="1"/>
    <xf numFmtId="0" fontId="5" fillId="10" borderId="0" xfId="0" applyFont="1" applyFill="1"/>
    <xf numFmtId="0" fontId="28" fillId="10" borderId="0" xfId="1" applyFill="1" applyAlignment="1" applyProtection="1"/>
    <xf numFmtId="164" fontId="0" fillId="0" borderId="10" xfId="0" applyNumberFormat="1" applyBorder="1" applyAlignment="1">
      <alignment horizontal="center"/>
    </xf>
    <xf numFmtId="164" fontId="0" fillId="0" borderId="3" xfId="0" applyNumberFormat="1" applyBorder="1" applyAlignment="1">
      <alignment horizontal="center"/>
    </xf>
    <xf numFmtId="164" fontId="0" fillId="0" borderId="2" xfId="0" applyNumberFormat="1" applyBorder="1" applyAlignment="1">
      <alignment horizontal="center"/>
    </xf>
    <xf numFmtId="0" fontId="9" fillId="0" borderId="2" xfId="0" applyFont="1" applyBorder="1" applyAlignment="1">
      <alignment horizontal="left" vertical="center" wrapText="1"/>
    </xf>
    <xf numFmtId="0" fontId="9" fillId="0" borderId="3" xfId="0" applyFont="1" applyBorder="1" applyAlignment="1">
      <alignment horizontal="center"/>
    </xf>
    <xf numFmtId="2" fontId="9" fillId="3" borderId="2" xfId="0" applyNumberFormat="1" applyFont="1" applyFill="1" applyBorder="1" applyAlignment="1">
      <alignment horizontal="center"/>
    </xf>
    <xf numFmtId="2" fontId="2" fillId="6" borderId="2" xfId="0" applyNumberFormat="1" applyFont="1" applyFill="1" applyBorder="1" applyAlignment="1">
      <alignment horizontal="center" vertical="center"/>
    </xf>
    <xf numFmtId="0" fontId="2" fillId="2" borderId="30" xfId="0" applyFont="1" applyFill="1" applyBorder="1" applyAlignment="1">
      <alignment horizontal="center" vertical="center" wrapText="1"/>
    </xf>
    <xf numFmtId="0" fontId="29" fillId="0" borderId="0" xfId="0" applyFont="1" applyAlignment="1">
      <alignment vertical="center"/>
    </xf>
    <xf numFmtId="0" fontId="1" fillId="6" borderId="0" xfId="0" applyFont="1" applyFill="1"/>
    <xf numFmtId="0" fontId="28" fillId="0" borderId="0" xfId="1" applyAlignment="1" applyProtection="1">
      <alignment vertical="center"/>
    </xf>
    <xf numFmtId="0" fontId="3" fillId="0" borderId="2" xfId="0" applyFont="1" applyBorder="1" applyAlignment="1">
      <alignment horizontal="left" vertical="top" wrapText="1"/>
    </xf>
    <xf numFmtId="0" fontId="3" fillId="0" borderId="2" xfId="0" applyFont="1" applyBorder="1" applyAlignment="1">
      <alignment vertical="top" wrapText="1"/>
    </xf>
    <xf numFmtId="0" fontId="0" fillId="0" borderId="0" xfId="0" applyAlignment="1">
      <alignment vertical="center"/>
    </xf>
    <xf numFmtId="0" fontId="4" fillId="0" borderId="0" xfId="0" applyFont="1" applyAlignment="1">
      <alignment vertical="center"/>
    </xf>
    <xf numFmtId="0" fontId="4" fillId="2" borderId="2" xfId="0" applyFont="1" applyFill="1" applyBorder="1" applyAlignment="1">
      <alignment vertical="center" wrapText="1"/>
    </xf>
    <xf numFmtId="0" fontId="3" fillId="0" borderId="2" xfId="0" applyFont="1" applyBorder="1" applyAlignment="1">
      <alignment horizontal="center" vertical="center" wrapText="1"/>
    </xf>
    <xf numFmtId="0" fontId="4" fillId="2" borderId="3" xfId="0" applyFont="1" applyFill="1" applyBorder="1" applyAlignment="1">
      <alignment horizontal="left" vertical="center" wrapText="1"/>
    </xf>
    <xf numFmtId="0" fontId="4" fillId="2" borderId="5" xfId="0" applyFont="1" applyFill="1" applyBorder="1" applyAlignment="1">
      <alignment horizontal="left" vertical="center" wrapText="1"/>
    </xf>
    <xf numFmtId="0" fontId="4" fillId="2" borderId="9" xfId="0" applyFont="1" applyFill="1" applyBorder="1" applyAlignment="1">
      <alignment horizontal="left" vertical="center" wrapText="1"/>
    </xf>
    <xf numFmtId="0" fontId="3" fillId="0" borderId="4" xfId="0" applyFont="1" applyBorder="1" applyAlignment="1">
      <alignment horizontal="center" wrapText="1"/>
    </xf>
    <xf numFmtId="0" fontId="3" fillId="0" borderId="13" xfId="0" applyFont="1" applyBorder="1" applyAlignment="1">
      <alignment horizontal="center" wrapText="1"/>
    </xf>
    <xf numFmtId="0" fontId="3" fillId="0" borderId="8" xfId="0" applyFont="1" applyBorder="1" applyAlignment="1">
      <alignment horizontal="center" wrapText="1"/>
    </xf>
    <xf numFmtId="0" fontId="30" fillId="6" borderId="0" xfId="0" applyFont="1" applyFill="1" applyAlignment="1">
      <alignment horizontal="right"/>
    </xf>
    <xf numFmtId="0" fontId="5" fillId="2" borderId="15" xfId="0" applyFont="1" applyFill="1" applyBorder="1" applyAlignment="1">
      <alignment horizontal="left" vertical="center" wrapText="1"/>
    </xf>
    <xf numFmtId="0" fontId="5" fillId="2" borderId="16" xfId="0" applyFont="1" applyFill="1" applyBorder="1" applyAlignment="1">
      <alignment horizontal="left" vertical="center" wrapText="1"/>
    </xf>
    <xf numFmtId="0" fontId="5" fillId="2" borderId="17" xfId="0" applyFont="1" applyFill="1" applyBorder="1" applyAlignment="1">
      <alignment horizontal="left" vertical="center" wrapText="1"/>
    </xf>
    <xf numFmtId="0" fontId="4" fillId="8" borderId="3" xfId="0" applyFont="1" applyFill="1" applyBorder="1" applyAlignment="1">
      <alignment horizontal="left" vertical="center" wrapText="1"/>
    </xf>
    <xf numFmtId="0" fontId="4" fillId="8" borderId="5" xfId="0" applyFont="1" applyFill="1" applyBorder="1" applyAlignment="1">
      <alignment horizontal="left" vertical="center" wrapText="1"/>
    </xf>
    <xf numFmtId="0" fontId="4" fillId="8" borderId="9" xfId="0" applyFont="1" applyFill="1" applyBorder="1" applyAlignment="1">
      <alignment horizontal="left" vertical="center" wrapText="1"/>
    </xf>
    <xf numFmtId="0" fontId="3" fillId="0" borderId="2" xfId="0" applyFont="1" applyBorder="1" applyAlignment="1">
      <alignment horizontal="center" wrapText="1"/>
    </xf>
    <xf numFmtId="0" fontId="2" fillId="0" borderId="14" xfId="0" applyFont="1" applyBorder="1" applyAlignment="1">
      <alignment horizontal="center" vertical="top" wrapText="1"/>
    </xf>
    <xf numFmtId="0" fontId="4" fillId="2" borderId="2" xfId="0" applyFont="1" applyFill="1" applyBorder="1" applyAlignment="1">
      <alignment horizontal="left" vertical="center" wrapText="1"/>
    </xf>
    <xf numFmtId="0" fontId="4" fillId="12" borderId="3" xfId="0" applyFont="1" applyFill="1" applyBorder="1" applyAlignment="1">
      <alignment horizontal="left" vertical="center" wrapText="1"/>
    </xf>
    <xf numFmtId="0" fontId="4" fillId="12" borderId="5" xfId="0" applyFont="1" applyFill="1" applyBorder="1" applyAlignment="1">
      <alignment horizontal="left" vertical="center" wrapText="1"/>
    </xf>
    <xf numFmtId="0" fontId="4" fillId="12" borderId="9" xfId="0" applyFont="1" applyFill="1" applyBorder="1" applyAlignment="1">
      <alignment horizontal="left" vertical="center" wrapText="1"/>
    </xf>
    <xf numFmtId="0" fontId="3" fillId="2" borderId="2" xfId="0" applyFont="1" applyFill="1" applyBorder="1" applyAlignment="1">
      <alignment horizontal="center" wrapText="1"/>
    </xf>
    <xf numFmtId="0" fontId="5" fillId="5" borderId="0" xfId="0" applyFont="1" applyFill="1" applyAlignment="1">
      <alignment horizontal="left"/>
    </xf>
    <xf numFmtId="0" fontId="1" fillId="5" borderId="0" xfId="0" applyFont="1" applyFill="1" applyAlignment="1">
      <alignment horizontal="center"/>
    </xf>
    <xf numFmtId="0" fontId="7" fillId="0" borderId="0" xfId="0" applyFont="1" applyAlignment="1">
      <alignment horizontal="center"/>
    </xf>
    <xf numFmtId="0" fontId="23" fillId="7" borderId="0" xfId="0" applyFont="1" applyFill="1" applyAlignment="1">
      <alignment horizontal="left" vertical="top" wrapText="1"/>
    </xf>
    <xf numFmtId="0" fontId="8" fillId="4" borderId="3" xfId="0" applyFont="1" applyFill="1" applyBorder="1" applyAlignment="1">
      <alignment horizontal="center" vertical="center"/>
    </xf>
    <xf numFmtId="0" fontId="8" fillId="4" borderId="9" xfId="0" applyFont="1" applyFill="1" applyBorder="1" applyAlignment="1">
      <alignment horizontal="center" vertical="center"/>
    </xf>
    <xf numFmtId="0" fontId="7" fillId="3" borderId="3" xfId="0" applyFont="1" applyFill="1" applyBorder="1" applyAlignment="1">
      <alignment horizontal="center"/>
    </xf>
    <xf numFmtId="0" fontId="7" fillId="3" borderId="5" xfId="0" applyFont="1" applyFill="1" applyBorder="1" applyAlignment="1">
      <alignment horizontal="center"/>
    </xf>
    <xf numFmtId="0" fontId="7" fillId="3" borderId="9" xfId="0" applyFont="1" applyFill="1" applyBorder="1" applyAlignment="1">
      <alignment horizontal="center"/>
    </xf>
    <xf numFmtId="0" fontId="7" fillId="3" borderId="19" xfId="0" applyFont="1" applyFill="1" applyBorder="1" applyAlignment="1">
      <alignment horizontal="center"/>
    </xf>
    <xf numFmtId="0" fontId="7" fillId="3" borderId="18" xfId="0" applyFont="1" applyFill="1" applyBorder="1" applyAlignment="1">
      <alignment horizontal="center"/>
    </xf>
    <xf numFmtId="0" fontId="7" fillId="3" borderId="27" xfId="0" applyFont="1" applyFill="1" applyBorder="1" applyAlignment="1">
      <alignment horizontal="center"/>
    </xf>
    <xf numFmtId="0" fontId="7" fillId="3" borderId="10" xfId="0" applyFont="1" applyFill="1" applyBorder="1" applyAlignment="1">
      <alignment horizontal="center"/>
    </xf>
    <xf numFmtId="0" fontId="7" fillId="3" borderId="11" xfId="0" applyFont="1" applyFill="1" applyBorder="1" applyAlignment="1">
      <alignment horizontal="center"/>
    </xf>
    <xf numFmtId="0" fontId="7" fillId="3" borderId="12" xfId="0" applyFont="1" applyFill="1" applyBorder="1" applyAlignment="1">
      <alignment horizontal="center"/>
    </xf>
    <xf numFmtId="0" fontId="7" fillId="3" borderId="20" xfId="0" applyFont="1" applyFill="1" applyBorder="1" applyAlignment="1">
      <alignment horizontal="center"/>
    </xf>
    <xf numFmtId="0" fontId="7" fillId="3" borderId="0" xfId="0" applyFont="1" applyFill="1" applyAlignment="1">
      <alignment horizontal="center"/>
    </xf>
    <xf numFmtId="0" fontId="7" fillId="3" borderId="28" xfId="0" applyFont="1" applyFill="1" applyBorder="1" applyAlignment="1">
      <alignment horizontal="center"/>
    </xf>
    <xf numFmtId="0" fontId="7" fillId="0" borderId="3" xfId="0" applyFont="1" applyBorder="1" applyAlignment="1">
      <alignment horizontal="center"/>
    </xf>
    <xf numFmtId="0" fontId="7" fillId="0" borderId="5" xfId="0" applyFont="1" applyBorder="1" applyAlignment="1">
      <alignment horizontal="center"/>
    </xf>
    <xf numFmtId="0" fontId="7" fillId="0" borderId="9" xfId="0" applyFont="1" applyBorder="1" applyAlignment="1">
      <alignment horizontal="center"/>
    </xf>
    <xf numFmtId="0" fontId="2" fillId="0" borderId="4" xfId="0" applyFont="1" applyBorder="1" applyAlignment="1">
      <alignment horizontal="center" vertical="center"/>
    </xf>
    <xf numFmtId="0" fontId="2" fillId="0" borderId="13" xfId="0" applyFont="1" applyBorder="1" applyAlignment="1">
      <alignment horizontal="center" vertical="center"/>
    </xf>
    <xf numFmtId="0" fontId="2" fillId="0" borderId="8" xfId="0" applyFont="1" applyBorder="1" applyAlignment="1">
      <alignment horizontal="center" vertical="center"/>
    </xf>
    <xf numFmtId="0" fontId="3" fillId="0" borderId="0" xfId="0" applyFont="1" applyAlignment="1">
      <alignment horizontal="center"/>
    </xf>
    <xf numFmtId="0" fontId="18" fillId="0" borderId="2" xfId="0" applyFont="1" applyBorder="1" applyAlignment="1">
      <alignment horizontal="center"/>
    </xf>
    <xf numFmtId="0" fontId="24" fillId="7" borderId="0" xfId="0" applyFont="1" applyFill="1" applyAlignment="1">
      <alignment horizontal="left" vertical="top" wrapText="1"/>
    </xf>
    <xf numFmtId="0" fontId="5" fillId="5" borderId="0" xfId="0" applyFont="1" applyFill="1" applyAlignment="1">
      <alignment horizontal="center"/>
    </xf>
    <xf numFmtId="0" fontId="2" fillId="0" borderId="2" xfId="0" applyFont="1" applyBorder="1" applyAlignment="1">
      <alignment horizontal="center" vertical="center"/>
    </xf>
    <xf numFmtId="2" fontId="1" fillId="6" borderId="0" xfId="0" applyNumberFormat="1" applyFont="1" applyFill="1"/>
    <xf numFmtId="2" fontId="2" fillId="2" borderId="30" xfId="0" applyNumberFormat="1" applyFont="1" applyFill="1" applyBorder="1" applyAlignment="1">
      <alignment horizontal="center" vertical="center" wrapText="1"/>
    </xf>
    <xf numFmtId="2" fontId="3" fillId="11" borderId="6" xfId="0" applyNumberFormat="1" applyFont="1" applyFill="1" applyBorder="1" applyAlignment="1">
      <alignment horizontal="center" vertical="center" wrapText="1"/>
    </xf>
    <xf numFmtId="2" fontId="31" fillId="11" borderId="31" xfId="0" applyNumberFormat="1" applyFont="1" applyFill="1" applyBorder="1" applyAlignment="1">
      <alignment horizontal="center" vertical="center" wrapText="1"/>
    </xf>
    <xf numFmtId="2" fontId="0" fillId="0" borderId="0" xfId="0" applyNumberFormat="1"/>
  </cellXfs>
  <cellStyles count="2">
    <cellStyle name="Гиперссылка" xfId="1" builtinId="8"/>
    <cellStyle name="Обычный" xfId="0" builtinId="0"/>
  </cellStyles>
  <dxfs count="0"/>
  <tableStyles count="0" defaultTableStyle="TableStyleMedium9" defaultPivotStyle="PivotStyleLight16"/>
  <colors>
    <mruColors>
      <color rgb="FFBFBFB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png"/><Relationship Id="rId39" Type="http://schemas.openxmlformats.org/officeDocument/2006/relationships/image" Target="../media/image39.pn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jpeg"/><Relationship Id="rId38" Type="http://schemas.openxmlformats.org/officeDocument/2006/relationships/image" Target="../media/image38.pn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jpeg"/><Relationship Id="rId36" Type="http://schemas.openxmlformats.org/officeDocument/2006/relationships/image" Target="../media/image36.png"/><Relationship Id="rId10" Type="http://schemas.openxmlformats.org/officeDocument/2006/relationships/image" Target="../media/image10.png"/><Relationship Id="rId19" Type="http://schemas.openxmlformats.org/officeDocument/2006/relationships/image" Target="../media/image19.jpeg"/><Relationship Id="rId31" Type="http://schemas.openxmlformats.org/officeDocument/2006/relationships/image" Target="../media/image3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47.png"/><Relationship Id="rId13" Type="http://schemas.openxmlformats.org/officeDocument/2006/relationships/image" Target="../media/image52.png"/><Relationship Id="rId3" Type="http://schemas.openxmlformats.org/officeDocument/2006/relationships/image" Target="../media/image42.png"/><Relationship Id="rId7" Type="http://schemas.openxmlformats.org/officeDocument/2006/relationships/image" Target="../media/image46.png"/><Relationship Id="rId12" Type="http://schemas.openxmlformats.org/officeDocument/2006/relationships/image" Target="../media/image51.jpeg"/><Relationship Id="rId2" Type="http://schemas.openxmlformats.org/officeDocument/2006/relationships/image" Target="../media/image41.png"/><Relationship Id="rId16" Type="http://schemas.openxmlformats.org/officeDocument/2006/relationships/image" Target="../media/image55.png"/><Relationship Id="rId1" Type="http://schemas.openxmlformats.org/officeDocument/2006/relationships/image" Target="../media/image40.png"/><Relationship Id="rId6" Type="http://schemas.openxmlformats.org/officeDocument/2006/relationships/image" Target="../media/image45.jpeg"/><Relationship Id="rId11" Type="http://schemas.openxmlformats.org/officeDocument/2006/relationships/image" Target="../media/image50.png"/><Relationship Id="rId5" Type="http://schemas.openxmlformats.org/officeDocument/2006/relationships/image" Target="../media/image44.png"/><Relationship Id="rId15" Type="http://schemas.openxmlformats.org/officeDocument/2006/relationships/image" Target="../media/image54.png"/><Relationship Id="rId10" Type="http://schemas.openxmlformats.org/officeDocument/2006/relationships/image" Target="../media/image49.png"/><Relationship Id="rId4" Type="http://schemas.openxmlformats.org/officeDocument/2006/relationships/image" Target="../media/image43.png"/><Relationship Id="rId9" Type="http://schemas.openxmlformats.org/officeDocument/2006/relationships/image" Target="../media/image48.png"/><Relationship Id="rId14" Type="http://schemas.openxmlformats.org/officeDocument/2006/relationships/image" Target="../media/image53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63.png"/><Relationship Id="rId13" Type="http://schemas.openxmlformats.org/officeDocument/2006/relationships/image" Target="../media/image68.png"/><Relationship Id="rId18" Type="http://schemas.openxmlformats.org/officeDocument/2006/relationships/image" Target="../media/image73.png"/><Relationship Id="rId26" Type="http://schemas.openxmlformats.org/officeDocument/2006/relationships/image" Target="../media/image81.png"/><Relationship Id="rId3" Type="http://schemas.openxmlformats.org/officeDocument/2006/relationships/image" Target="../media/image58.png"/><Relationship Id="rId21" Type="http://schemas.openxmlformats.org/officeDocument/2006/relationships/image" Target="../media/image76.png"/><Relationship Id="rId7" Type="http://schemas.openxmlformats.org/officeDocument/2006/relationships/image" Target="../media/image62.png"/><Relationship Id="rId12" Type="http://schemas.openxmlformats.org/officeDocument/2006/relationships/image" Target="../media/image67.png"/><Relationship Id="rId17" Type="http://schemas.openxmlformats.org/officeDocument/2006/relationships/image" Target="../media/image72.png"/><Relationship Id="rId25" Type="http://schemas.openxmlformats.org/officeDocument/2006/relationships/image" Target="../media/image80.png"/><Relationship Id="rId2" Type="http://schemas.openxmlformats.org/officeDocument/2006/relationships/image" Target="../media/image57.png"/><Relationship Id="rId16" Type="http://schemas.openxmlformats.org/officeDocument/2006/relationships/image" Target="../media/image71.png"/><Relationship Id="rId20" Type="http://schemas.openxmlformats.org/officeDocument/2006/relationships/image" Target="../media/image75.png"/><Relationship Id="rId1" Type="http://schemas.openxmlformats.org/officeDocument/2006/relationships/image" Target="../media/image56.png"/><Relationship Id="rId6" Type="http://schemas.openxmlformats.org/officeDocument/2006/relationships/image" Target="../media/image61.png"/><Relationship Id="rId11" Type="http://schemas.openxmlformats.org/officeDocument/2006/relationships/image" Target="../media/image66.png"/><Relationship Id="rId24" Type="http://schemas.openxmlformats.org/officeDocument/2006/relationships/image" Target="../media/image79.jpeg"/><Relationship Id="rId5" Type="http://schemas.openxmlformats.org/officeDocument/2006/relationships/image" Target="../media/image60.png"/><Relationship Id="rId15" Type="http://schemas.openxmlformats.org/officeDocument/2006/relationships/image" Target="../media/image70.png"/><Relationship Id="rId23" Type="http://schemas.openxmlformats.org/officeDocument/2006/relationships/image" Target="../media/image78.png"/><Relationship Id="rId28" Type="http://schemas.openxmlformats.org/officeDocument/2006/relationships/image" Target="../media/image83.png"/><Relationship Id="rId10" Type="http://schemas.openxmlformats.org/officeDocument/2006/relationships/image" Target="../media/image65.png"/><Relationship Id="rId19" Type="http://schemas.openxmlformats.org/officeDocument/2006/relationships/image" Target="../media/image74.png"/><Relationship Id="rId4" Type="http://schemas.openxmlformats.org/officeDocument/2006/relationships/image" Target="../media/image59.png"/><Relationship Id="rId9" Type="http://schemas.openxmlformats.org/officeDocument/2006/relationships/image" Target="../media/image64.png"/><Relationship Id="rId14" Type="http://schemas.openxmlformats.org/officeDocument/2006/relationships/image" Target="../media/image69.png"/><Relationship Id="rId22" Type="http://schemas.openxmlformats.org/officeDocument/2006/relationships/image" Target="../media/image77.png"/><Relationship Id="rId27" Type="http://schemas.openxmlformats.org/officeDocument/2006/relationships/image" Target="../media/image82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90.png"/><Relationship Id="rId13" Type="http://schemas.openxmlformats.org/officeDocument/2006/relationships/image" Target="../media/image95.png"/><Relationship Id="rId18" Type="http://schemas.openxmlformats.org/officeDocument/2006/relationships/image" Target="../media/image100.png"/><Relationship Id="rId26" Type="http://schemas.openxmlformats.org/officeDocument/2006/relationships/image" Target="../media/image108.png"/><Relationship Id="rId3" Type="http://schemas.openxmlformats.org/officeDocument/2006/relationships/image" Target="../media/image85.png"/><Relationship Id="rId21" Type="http://schemas.openxmlformats.org/officeDocument/2006/relationships/image" Target="../media/image103.png"/><Relationship Id="rId34" Type="http://schemas.openxmlformats.org/officeDocument/2006/relationships/image" Target="../media/image116.png"/><Relationship Id="rId7" Type="http://schemas.openxmlformats.org/officeDocument/2006/relationships/image" Target="../media/image89.png"/><Relationship Id="rId12" Type="http://schemas.openxmlformats.org/officeDocument/2006/relationships/image" Target="../media/image94.png"/><Relationship Id="rId17" Type="http://schemas.openxmlformats.org/officeDocument/2006/relationships/image" Target="../media/image99.png"/><Relationship Id="rId25" Type="http://schemas.openxmlformats.org/officeDocument/2006/relationships/image" Target="../media/image107.png"/><Relationship Id="rId33" Type="http://schemas.openxmlformats.org/officeDocument/2006/relationships/image" Target="../media/image115.png"/><Relationship Id="rId2" Type="http://schemas.openxmlformats.org/officeDocument/2006/relationships/image" Target="../media/image73.png"/><Relationship Id="rId16" Type="http://schemas.openxmlformats.org/officeDocument/2006/relationships/image" Target="../media/image98.png"/><Relationship Id="rId20" Type="http://schemas.openxmlformats.org/officeDocument/2006/relationships/image" Target="../media/image102.png"/><Relationship Id="rId29" Type="http://schemas.openxmlformats.org/officeDocument/2006/relationships/image" Target="../media/image111.png"/><Relationship Id="rId1" Type="http://schemas.openxmlformats.org/officeDocument/2006/relationships/image" Target="../media/image84.png"/><Relationship Id="rId6" Type="http://schemas.openxmlformats.org/officeDocument/2006/relationships/image" Target="../media/image88.png"/><Relationship Id="rId11" Type="http://schemas.openxmlformats.org/officeDocument/2006/relationships/image" Target="../media/image93.jpeg"/><Relationship Id="rId24" Type="http://schemas.openxmlformats.org/officeDocument/2006/relationships/image" Target="../media/image106.png"/><Relationship Id="rId32" Type="http://schemas.openxmlformats.org/officeDocument/2006/relationships/image" Target="../media/image114.png"/><Relationship Id="rId5" Type="http://schemas.openxmlformats.org/officeDocument/2006/relationships/image" Target="../media/image87.jpeg"/><Relationship Id="rId15" Type="http://schemas.openxmlformats.org/officeDocument/2006/relationships/image" Target="../media/image97.png"/><Relationship Id="rId23" Type="http://schemas.openxmlformats.org/officeDocument/2006/relationships/image" Target="../media/image105.png"/><Relationship Id="rId28" Type="http://schemas.openxmlformats.org/officeDocument/2006/relationships/image" Target="../media/image110.png"/><Relationship Id="rId10" Type="http://schemas.openxmlformats.org/officeDocument/2006/relationships/image" Target="../media/image92.png"/><Relationship Id="rId19" Type="http://schemas.openxmlformats.org/officeDocument/2006/relationships/image" Target="../media/image101.png"/><Relationship Id="rId31" Type="http://schemas.openxmlformats.org/officeDocument/2006/relationships/image" Target="../media/image113.png"/><Relationship Id="rId4" Type="http://schemas.openxmlformats.org/officeDocument/2006/relationships/image" Target="../media/image86.png"/><Relationship Id="rId9" Type="http://schemas.openxmlformats.org/officeDocument/2006/relationships/image" Target="../media/image91.jpeg"/><Relationship Id="rId14" Type="http://schemas.openxmlformats.org/officeDocument/2006/relationships/image" Target="../media/image96.jpeg"/><Relationship Id="rId22" Type="http://schemas.openxmlformats.org/officeDocument/2006/relationships/image" Target="../media/image104.png"/><Relationship Id="rId27" Type="http://schemas.openxmlformats.org/officeDocument/2006/relationships/image" Target="../media/image109.png"/><Relationship Id="rId30" Type="http://schemas.openxmlformats.org/officeDocument/2006/relationships/image" Target="../media/image112.png"/><Relationship Id="rId35" Type="http://schemas.openxmlformats.org/officeDocument/2006/relationships/image" Target="../media/image117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0.jpeg"/><Relationship Id="rId2" Type="http://schemas.openxmlformats.org/officeDocument/2006/relationships/image" Target="../media/image119.jpeg"/><Relationship Id="rId1" Type="http://schemas.openxmlformats.org/officeDocument/2006/relationships/image" Target="../media/image118.jpeg"/><Relationship Id="rId5" Type="http://schemas.openxmlformats.org/officeDocument/2006/relationships/image" Target="../media/image122.png"/><Relationship Id="rId4" Type="http://schemas.openxmlformats.org/officeDocument/2006/relationships/image" Target="../media/image12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276225</xdr:colOff>
      <xdr:row>129</xdr:row>
      <xdr:rowOff>299085</xdr:rowOff>
    </xdr:from>
    <xdr:to>
      <xdr:col>3</xdr:col>
      <xdr:colOff>1809750</xdr:colOff>
      <xdr:row>135</xdr:row>
      <xdr:rowOff>108585</xdr:rowOff>
    </xdr:to>
    <xdr:pic>
      <xdr:nvPicPr>
        <xdr:cNvPr id="9398" name="Рисунок 17" descr="заглушка">
          <a:extLst>
            <a:ext uri="{FF2B5EF4-FFF2-40B4-BE49-F238E27FC236}">
              <a16:creationId xmlns:a16="http://schemas.microsoft.com/office/drawing/2014/main" id="{00000000-0008-0000-0000-0000B6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130165" y="31853505"/>
          <a:ext cx="1533525" cy="12344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361950</xdr:colOff>
      <xdr:row>37</xdr:row>
      <xdr:rowOff>209550</xdr:rowOff>
    </xdr:from>
    <xdr:to>
      <xdr:col>3</xdr:col>
      <xdr:colOff>1724025</xdr:colOff>
      <xdr:row>43</xdr:row>
      <xdr:rowOff>19050</xdr:rowOff>
    </xdr:to>
    <xdr:pic>
      <xdr:nvPicPr>
        <xdr:cNvPr id="9399" name="Picture 585">
          <a:extLst>
            <a:ext uri="{FF2B5EF4-FFF2-40B4-BE49-F238E27FC236}">
              <a16:creationId xmlns:a16="http://schemas.microsoft.com/office/drawing/2014/main" id="{00000000-0008-0000-0000-0000B7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219575" y="9315450"/>
          <a:ext cx="1362075" cy="1066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85724</xdr:colOff>
      <xdr:row>96</xdr:row>
      <xdr:rowOff>85725</xdr:rowOff>
    </xdr:from>
    <xdr:to>
      <xdr:col>3</xdr:col>
      <xdr:colOff>2057400</xdr:colOff>
      <xdr:row>100</xdr:row>
      <xdr:rowOff>247650</xdr:rowOff>
    </xdr:to>
    <xdr:pic>
      <xdr:nvPicPr>
        <xdr:cNvPr id="9400" name="Picture 4">
          <a:extLst>
            <a:ext uri="{FF2B5EF4-FFF2-40B4-BE49-F238E27FC236}">
              <a16:creationId xmlns:a16="http://schemas.microsoft.com/office/drawing/2014/main" id="{00000000-0008-0000-0000-0000B8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943349" y="24269700"/>
          <a:ext cx="1971676" cy="1381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19050</xdr:colOff>
      <xdr:row>121</xdr:row>
      <xdr:rowOff>95250</xdr:rowOff>
    </xdr:from>
    <xdr:to>
      <xdr:col>3</xdr:col>
      <xdr:colOff>2057400</xdr:colOff>
      <xdr:row>128</xdr:row>
      <xdr:rowOff>142875</xdr:rowOff>
    </xdr:to>
    <xdr:pic>
      <xdr:nvPicPr>
        <xdr:cNvPr id="9401" name="Picture 2">
          <a:extLst>
            <a:ext uri="{FF2B5EF4-FFF2-40B4-BE49-F238E27FC236}">
              <a16:creationId xmlns:a16="http://schemas.microsoft.com/office/drawing/2014/main" id="{00000000-0008-0000-0000-0000B9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3952875" y="31394400"/>
          <a:ext cx="2038350" cy="2181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66675</xdr:colOff>
      <xdr:row>62</xdr:row>
      <xdr:rowOff>76200</xdr:rowOff>
    </xdr:from>
    <xdr:to>
      <xdr:col>3</xdr:col>
      <xdr:colOff>838200</xdr:colOff>
      <xdr:row>65</xdr:row>
      <xdr:rowOff>114299</xdr:rowOff>
    </xdr:to>
    <xdr:pic>
      <xdr:nvPicPr>
        <xdr:cNvPr id="9402" name="Picture 591">
          <a:extLst>
            <a:ext uri="{FF2B5EF4-FFF2-40B4-BE49-F238E27FC236}">
              <a16:creationId xmlns:a16="http://schemas.microsoft.com/office/drawing/2014/main" id="{00000000-0008-0000-0000-0000BA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3505200" y="11058525"/>
          <a:ext cx="771525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114300</xdr:colOff>
      <xdr:row>14</xdr:row>
      <xdr:rowOff>228600</xdr:rowOff>
    </xdr:from>
    <xdr:to>
      <xdr:col>3</xdr:col>
      <xdr:colOff>1076325</xdr:colOff>
      <xdr:row>17</xdr:row>
      <xdr:rowOff>104775</xdr:rowOff>
    </xdr:to>
    <xdr:pic>
      <xdr:nvPicPr>
        <xdr:cNvPr id="9403" name="Picture 602">
          <a:extLst>
            <a:ext uri="{FF2B5EF4-FFF2-40B4-BE49-F238E27FC236}">
              <a16:creationId xmlns:a16="http://schemas.microsoft.com/office/drawing/2014/main" id="{00000000-0008-0000-0000-0000BB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3552825" y="3476625"/>
          <a:ext cx="962025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1143000</xdr:colOff>
      <xdr:row>14</xdr:row>
      <xdr:rowOff>228600</xdr:rowOff>
    </xdr:from>
    <xdr:to>
      <xdr:col>3</xdr:col>
      <xdr:colOff>1952625</xdr:colOff>
      <xdr:row>17</xdr:row>
      <xdr:rowOff>142875</xdr:rowOff>
    </xdr:to>
    <xdr:pic>
      <xdr:nvPicPr>
        <xdr:cNvPr id="9404" name="Picture 604">
          <a:extLst>
            <a:ext uri="{FF2B5EF4-FFF2-40B4-BE49-F238E27FC236}">
              <a16:creationId xmlns:a16="http://schemas.microsoft.com/office/drawing/2014/main" id="{00000000-0008-0000-0000-0000BC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4581525" y="3476625"/>
          <a:ext cx="809625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1095375</xdr:colOff>
      <xdr:row>13</xdr:row>
      <xdr:rowOff>9525</xdr:rowOff>
    </xdr:from>
    <xdr:to>
      <xdr:col>3</xdr:col>
      <xdr:colOff>1943100</xdr:colOff>
      <xdr:row>15</xdr:row>
      <xdr:rowOff>180975</xdr:rowOff>
    </xdr:to>
    <xdr:pic>
      <xdr:nvPicPr>
        <xdr:cNvPr id="9405" name="Picture 606">
          <a:extLst>
            <a:ext uri="{FF2B5EF4-FFF2-40B4-BE49-F238E27FC236}">
              <a16:creationId xmlns:a16="http://schemas.microsoft.com/office/drawing/2014/main" id="{00000000-0008-0000-0000-0000BD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4533900" y="2781300"/>
          <a:ext cx="84772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1076325</xdr:colOff>
      <xdr:row>10</xdr:row>
      <xdr:rowOff>114300</xdr:rowOff>
    </xdr:from>
    <xdr:to>
      <xdr:col>3</xdr:col>
      <xdr:colOff>1971675</xdr:colOff>
      <xdr:row>12</xdr:row>
      <xdr:rowOff>209550</xdr:rowOff>
    </xdr:to>
    <xdr:pic>
      <xdr:nvPicPr>
        <xdr:cNvPr id="9406" name="Picture 608">
          <a:extLst>
            <a:ext uri="{FF2B5EF4-FFF2-40B4-BE49-F238E27FC236}">
              <a16:creationId xmlns:a16="http://schemas.microsoft.com/office/drawing/2014/main" id="{00000000-0008-0000-0000-0000BE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4514850" y="2171700"/>
          <a:ext cx="89535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57150</xdr:colOff>
      <xdr:row>13</xdr:row>
      <xdr:rowOff>76200</xdr:rowOff>
    </xdr:from>
    <xdr:to>
      <xdr:col>3</xdr:col>
      <xdr:colOff>1000125</xdr:colOff>
      <xdr:row>15</xdr:row>
      <xdr:rowOff>161925</xdr:rowOff>
    </xdr:to>
    <xdr:pic>
      <xdr:nvPicPr>
        <xdr:cNvPr id="9407" name="Picture 610">
          <a:extLst>
            <a:ext uri="{FF2B5EF4-FFF2-40B4-BE49-F238E27FC236}">
              <a16:creationId xmlns:a16="http://schemas.microsoft.com/office/drawing/2014/main" id="{00000000-0008-0000-0000-0000BF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5172075" y="3238500"/>
          <a:ext cx="942975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152400</xdr:colOff>
      <xdr:row>7</xdr:row>
      <xdr:rowOff>114300</xdr:rowOff>
    </xdr:from>
    <xdr:to>
      <xdr:col>3</xdr:col>
      <xdr:colOff>1019175</xdr:colOff>
      <xdr:row>9</xdr:row>
      <xdr:rowOff>219076</xdr:rowOff>
    </xdr:to>
    <xdr:pic>
      <xdr:nvPicPr>
        <xdr:cNvPr id="9408" name="Picture 612">
          <a:extLst>
            <a:ext uri="{FF2B5EF4-FFF2-40B4-BE49-F238E27FC236}">
              <a16:creationId xmlns:a16="http://schemas.microsoft.com/office/drawing/2014/main" id="{00000000-0008-0000-0000-0000C0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3590925" y="1457325"/>
          <a:ext cx="866775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1066800</xdr:colOff>
      <xdr:row>7</xdr:row>
      <xdr:rowOff>114300</xdr:rowOff>
    </xdr:from>
    <xdr:to>
      <xdr:col>3</xdr:col>
      <xdr:colOff>1943100</xdr:colOff>
      <xdr:row>10</xdr:row>
      <xdr:rowOff>0</xdr:rowOff>
    </xdr:to>
    <xdr:pic>
      <xdr:nvPicPr>
        <xdr:cNvPr id="9409" name="Picture 614">
          <a:extLst>
            <a:ext uri="{FF2B5EF4-FFF2-40B4-BE49-F238E27FC236}">
              <a16:creationId xmlns:a16="http://schemas.microsoft.com/office/drawing/2014/main" id="{00000000-0008-0000-0000-0000C1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4505325" y="1457325"/>
          <a:ext cx="87630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161925</xdr:colOff>
      <xdr:row>10</xdr:row>
      <xdr:rowOff>85725</xdr:rowOff>
    </xdr:from>
    <xdr:to>
      <xdr:col>3</xdr:col>
      <xdr:colOff>1000125</xdr:colOff>
      <xdr:row>12</xdr:row>
      <xdr:rowOff>190500</xdr:rowOff>
    </xdr:to>
    <xdr:pic>
      <xdr:nvPicPr>
        <xdr:cNvPr id="9410" name="Picture 616">
          <a:extLst>
            <a:ext uri="{FF2B5EF4-FFF2-40B4-BE49-F238E27FC236}">
              <a16:creationId xmlns:a16="http://schemas.microsoft.com/office/drawing/2014/main" id="{00000000-0008-0000-0000-0000C2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3600450" y="2143125"/>
          <a:ext cx="83820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104775</xdr:colOff>
      <xdr:row>18</xdr:row>
      <xdr:rowOff>152400</xdr:rowOff>
    </xdr:from>
    <xdr:to>
      <xdr:col>3</xdr:col>
      <xdr:colOff>1076325</xdr:colOff>
      <xdr:row>20</xdr:row>
      <xdr:rowOff>209551</xdr:rowOff>
    </xdr:to>
    <xdr:pic>
      <xdr:nvPicPr>
        <xdr:cNvPr id="9411" name="Picture 618">
          <a:extLst>
            <a:ext uri="{FF2B5EF4-FFF2-40B4-BE49-F238E27FC236}">
              <a16:creationId xmlns:a16="http://schemas.microsoft.com/office/drawing/2014/main" id="{00000000-0008-0000-0000-0000C3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3543300" y="4114800"/>
          <a:ext cx="97155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1123950</xdr:colOff>
      <xdr:row>18</xdr:row>
      <xdr:rowOff>200025</xdr:rowOff>
    </xdr:from>
    <xdr:to>
      <xdr:col>3</xdr:col>
      <xdr:colOff>2028825</xdr:colOff>
      <xdr:row>21</xdr:row>
      <xdr:rowOff>219075</xdr:rowOff>
    </xdr:to>
    <xdr:pic>
      <xdr:nvPicPr>
        <xdr:cNvPr id="9412" name="Picture 638">
          <a:extLst>
            <a:ext uri="{FF2B5EF4-FFF2-40B4-BE49-F238E27FC236}">
              <a16:creationId xmlns:a16="http://schemas.microsoft.com/office/drawing/2014/main" id="{00000000-0008-0000-0000-0000C4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4562475" y="4162425"/>
          <a:ext cx="904875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1114425</xdr:colOff>
      <xdr:row>24</xdr:row>
      <xdr:rowOff>38100</xdr:rowOff>
    </xdr:from>
    <xdr:to>
      <xdr:col>3</xdr:col>
      <xdr:colOff>1933575</xdr:colOff>
      <xdr:row>26</xdr:row>
      <xdr:rowOff>19051</xdr:rowOff>
    </xdr:to>
    <xdr:pic>
      <xdr:nvPicPr>
        <xdr:cNvPr id="9413" name="Picture 640">
          <a:extLst>
            <a:ext uri="{FF2B5EF4-FFF2-40B4-BE49-F238E27FC236}">
              <a16:creationId xmlns:a16="http://schemas.microsoft.com/office/drawing/2014/main" id="{00000000-0008-0000-0000-0000C5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4552950" y="5457825"/>
          <a:ext cx="81915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1181100</xdr:colOff>
      <xdr:row>29</xdr:row>
      <xdr:rowOff>228600</xdr:rowOff>
    </xdr:from>
    <xdr:to>
      <xdr:col>3</xdr:col>
      <xdr:colOff>2038350</xdr:colOff>
      <xdr:row>31</xdr:row>
      <xdr:rowOff>200026</xdr:rowOff>
    </xdr:to>
    <xdr:pic>
      <xdr:nvPicPr>
        <xdr:cNvPr id="9414" name="Picture 642">
          <a:extLst>
            <a:ext uri="{FF2B5EF4-FFF2-40B4-BE49-F238E27FC236}">
              <a16:creationId xmlns:a16="http://schemas.microsoft.com/office/drawing/2014/main" id="{00000000-0008-0000-0000-0000C6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5715000" y="6819900"/>
          <a:ext cx="857250" cy="5238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247650</xdr:colOff>
      <xdr:row>31</xdr:row>
      <xdr:rowOff>190500</xdr:rowOff>
    </xdr:from>
    <xdr:to>
      <xdr:col>3</xdr:col>
      <xdr:colOff>990600</xdr:colOff>
      <xdr:row>33</xdr:row>
      <xdr:rowOff>200026</xdr:rowOff>
    </xdr:to>
    <xdr:pic>
      <xdr:nvPicPr>
        <xdr:cNvPr id="9415" name="Picture 644">
          <a:extLst>
            <a:ext uri="{FF2B5EF4-FFF2-40B4-BE49-F238E27FC236}">
              <a16:creationId xmlns:a16="http://schemas.microsoft.com/office/drawing/2014/main" id="{00000000-0008-0000-0000-0000C7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4781550" y="7334250"/>
          <a:ext cx="742950" cy="5619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133350</xdr:colOff>
      <xdr:row>29</xdr:row>
      <xdr:rowOff>152400</xdr:rowOff>
    </xdr:from>
    <xdr:to>
      <xdr:col>3</xdr:col>
      <xdr:colOff>1066800</xdr:colOff>
      <xdr:row>31</xdr:row>
      <xdr:rowOff>142876</xdr:rowOff>
    </xdr:to>
    <xdr:pic>
      <xdr:nvPicPr>
        <xdr:cNvPr id="9416" name="Picture 646">
          <a:extLst>
            <a:ext uri="{FF2B5EF4-FFF2-40B4-BE49-F238E27FC236}">
              <a16:creationId xmlns:a16="http://schemas.microsoft.com/office/drawing/2014/main" id="{00000000-0008-0000-0000-0000C8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4667250" y="6743700"/>
          <a:ext cx="933450" cy="5429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161925</xdr:colOff>
      <xdr:row>26</xdr:row>
      <xdr:rowOff>142875</xdr:rowOff>
    </xdr:from>
    <xdr:to>
      <xdr:col>3</xdr:col>
      <xdr:colOff>1019175</xdr:colOff>
      <xdr:row>28</xdr:row>
      <xdr:rowOff>104776</xdr:rowOff>
    </xdr:to>
    <xdr:pic>
      <xdr:nvPicPr>
        <xdr:cNvPr id="9417" name="Picture 648">
          <a:extLst>
            <a:ext uri="{FF2B5EF4-FFF2-40B4-BE49-F238E27FC236}">
              <a16:creationId xmlns:a16="http://schemas.microsoft.com/office/drawing/2014/main" id="{00000000-0008-0000-0000-0000C9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4695825" y="6181725"/>
          <a:ext cx="857250" cy="5143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152400</xdr:colOff>
      <xdr:row>24</xdr:row>
      <xdr:rowOff>38100</xdr:rowOff>
    </xdr:from>
    <xdr:to>
      <xdr:col>3</xdr:col>
      <xdr:colOff>1028700</xdr:colOff>
      <xdr:row>26</xdr:row>
      <xdr:rowOff>104775</xdr:rowOff>
    </xdr:to>
    <xdr:pic>
      <xdr:nvPicPr>
        <xdr:cNvPr id="9418" name="Picture 650">
          <a:extLst>
            <a:ext uri="{FF2B5EF4-FFF2-40B4-BE49-F238E27FC236}">
              <a16:creationId xmlns:a16="http://schemas.microsoft.com/office/drawing/2014/main" id="{00000000-0008-0000-0000-0000CA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3590925" y="5219700"/>
          <a:ext cx="876300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142875</xdr:colOff>
      <xdr:row>66</xdr:row>
      <xdr:rowOff>133350</xdr:rowOff>
    </xdr:from>
    <xdr:to>
      <xdr:col>3</xdr:col>
      <xdr:colOff>1095375</xdr:colOff>
      <xdr:row>70</xdr:row>
      <xdr:rowOff>19050</xdr:rowOff>
    </xdr:to>
    <xdr:pic>
      <xdr:nvPicPr>
        <xdr:cNvPr id="9419" name="Picture 652">
          <a:extLst>
            <a:ext uri="{FF2B5EF4-FFF2-40B4-BE49-F238E27FC236}">
              <a16:creationId xmlns:a16="http://schemas.microsoft.com/office/drawing/2014/main" id="{00000000-0008-0000-0000-0000CB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4676775" y="15459075"/>
          <a:ext cx="9525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1114425</xdr:colOff>
      <xdr:row>26</xdr:row>
      <xdr:rowOff>104775</xdr:rowOff>
    </xdr:from>
    <xdr:to>
      <xdr:col>3</xdr:col>
      <xdr:colOff>1971675</xdr:colOff>
      <xdr:row>28</xdr:row>
      <xdr:rowOff>104776</xdr:rowOff>
    </xdr:to>
    <xdr:pic>
      <xdr:nvPicPr>
        <xdr:cNvPr id="9420" name="Picture 654">
          <a:extLst>
            <a:ext uri="{FF2B5EF4-FFF2-40B4-BE49-F238E27FC236}">
              <a16:creationId xmlns:a16="http://schemas.microsoft.com/office/drawing/2014/main" id="{00000000-0008-0000-0000-0000CC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5648325" y="6143625"/>
          <a:ext cx="857250" cy="5524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1209675</xdr:colOff>
      <xdr:row>31</xdr:row>
      <xdr:rowOff>238124</xdr:rowOff>
    </xdr:from>
    <xdr:to>
      <xdr:col>3</xdr:col>
      <xdr:colOff>2028825</xdr:colOff>
      <xdr:row>33</xdr:row>
      <xdr:rowOff>209550</xdr:rowOff>
    </xdr:to>
    <xdr:pic>
      <xdr:nvPicPr>
        <xdr:cNvPr id="9421" name="Picture 656">
          <a:extLst>
            <a:ext uri="{FF2B5EF4-FFF2-40B4-BE49-F238E27FC236}">
              <a16:creationId xmlns:a16="http://schemas.microsoft.com/office/drawing/2014/main" id="{00000000-0008-0000-0000-0000CD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5743575" y="7381874"/>
          <a:ext cx="819150" cy="5238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85725</xdr:colOff>
      <xdr:row>51</xdr:row>
      <xdr:rowOff>28575</xdr:rowOff>
    </xdr:from>
    <xdr:to>
      <xdr:col>3</xdr:col>
      <xdr:colOff>800100</xdr:colOff>
      <xdr:row>54</xdr:row>
      <xdr:rowOff>28576</xdr:rowOff>
    </xdr:to>
    <xdr:pic>
      <xdr:nvPicPr>
        <xdr:cNvPr id="9422" name="Picture 658">
          <a:extLst>
            <a:ext uri="{FF2B5EF4-FFF2-40B4-BE49-F238E27FC236}">
              <a16:creationId xmlns:a16="http://schemas.microsoft.com/office/drawing/2014/main" id="{00000000-0008-0000-0000-0000CE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4619625" y="12630150"/>
          <a:ext cx="714375" cy="6286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1009650</xdr:colOff>
      <xdr:row>53</xdr:row>
      <xdr:rowOff>190500</xdr:rowOff>
    </xdr:from>
    <xdr:to>
      <xdr:col>3</xdr:col>
      <xdr:colOff>1914525</xdr:colOff>
      <xdr:row>56</xdr:row>
      <xdr:rowOff>123826</xdr:rowOff>
    </xdr:to>
    <xdr:pic>
      <xdr:nvPicPr>
        <xdr:cNvPr id="9423" name="Picture 660">
          <a:extLst>
            <a:ext uri="{FF2B5EF4-FFF2-40B4-BE49-F238E27FC236}">
              <a16:creationId xmlns:a16="http://schemas.microsoft.com/office/drawing/2014/main" id="{00000000-0008-0000-0000-0000CF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5543550" y="13211175"/>
          <a:ext cx="904875" cy="5619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342900</xdr:colOff>
      <xdr:row>74</xdr:row>
      <xdr:rowOff>85725</xdr:rowOff>
    </xdr:from>
    <xdr:to>
      <xdr:col>3</xdr:col>
      <xdr:colOff>1733550</xdr:colOff>
      <xdr:row>78</xdr:row>
      <xdr:rowOff>276225</xdr:rowOff>
    </xdr:to>
    <xdr:pic>
      <xdr:nvPicPr>
        <xdr:cNvPr id="9424" name="Picture 662">
          <a:extLst>
            <a:ext uri="{FF2B5EF4-FFF2-40B4-BE49-F238E27FC236}">
              <a16:creationId xmlns:a16="http://schemas.microsoft.com/office/drawing/2014/main" id="{00000000-0008-0000-0000-0000D0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5086350" y="16363950"/>
          <a:ext cx="1390650" cy="1409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1276350</xdr:colOff>
      <xdr:row>33</xdr:row>
      <xdr:rowOff>19051</xdr:rowOff>
    </xdr:from>
    <xdr:to>
      <xdr:col>3</xdr:col>
      <xdr:colOff>1952625</xdr:colOff>
      <xdr:row>35</xdr:row>
      <xdr:rowOff>55797</xdr:rowOff>
    </xdr:to>
    <xdr:pic>
      <xdr:nvPicPr>
        <xdr:cNvPr id="1026" name="Picture 2">
          <a:extLst>
            <a:ext uri="{FF2B5EF4-FFF2-40B4-BE49-F238E27FC236}">
              <a16:creationId xmlns:a16="http://schemas.microsoft.com/office/drawing/2014/main" id="{00000000-0008-0000-0000-00000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5810250" y="7991476"/>
          <a:ext cx="676275" cy="589196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933451</xdr:colOff>
      <xdr:row>62</xdr:row>
      <xdr:rowOff>47625</xdr:rowOff>
    </xdr:from>
    <xdr:to>
      <xdr:col>3</xdr:col>
      <xdr:colOff>1825077</xdr:colOff>
      <xdr:row>65</xdr:row>
      <xdr:rowOff>133349</xdr:rowOff>
    </xdr:to>
    <xdr:pic>
      <xdr:nvPicPr>
        <xdr:cNvPr id="1028" name="Picture 4">
          <a:extLst>
            <a:ext uri="{FF2B5EF4-FFF2-40B4-BE49-F238E27FC236}">
              <a16:creationId xmlns:a16="http://schemas.microsoft.com/office/drawing/2014/main" id="{00000000-0008-0000-0000-00000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4371976" y="11649075"/>
          <a:ext cx="891626" cy="71437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952500</xdr:colOff>
      <xdr:row>49</xdr:row>
      <xdr:rowOff>47628</xdr:rowOff>
    </xdr:from>
    <xdr:to>
      <xdr:col>3</xdr:col>
      <xdr:colOff>1952624</xdr:colOff>
      <xdr:row>52</xdr:row>
      <xdr:rowOff>161925</xdr:rowOff>
    </xdr:to>
    <xdr:pic>
      <xdr:nvPicPr>
        <xdr:cNvPr id="1033" name="Picture 9">
          <a:extLst>
            <a:ext uri="{FF2B5EF4-FFF2-40B4-BE49-F238E27FC236}">
              <a16:creationId xmlns:a16="http://schemas.microsoft.com/office/drawing/2014/main" id="{00000000-0008-0000-0000-00000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5486400" y="12020553"/>
          <a:ext cx="1000124" cy="742947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304801</xdr:colOff>
      <xdr:row>91</xdr:row>
      <xdr:rowOff>28575</xdr:rowOff>
    </xdr:from>
    <xdr:to>
      <xdr:col>3</xdr:col>
      <xdr:colOff>1638301</xdr:colOff>
      <xdr:row>92</xdr:row>
      <xdr:rowOff>447675</xdr:rowOff>
    </xdr:to>
    <xdr:pic>
      <xdr:nvPicPr>
        <xdr:cNvPr id="1035" name="Picture 11">
          <a:extLst>
            <a:ext uri="{FF2B5EF4-FFF2-40B4-BE49-F238E27FC236}">
              <a16:creationId xmlns:a16="http://schemas.microsoft.com/office/drawing/2014/main" id="{00000000-0008-0000-0000-00000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4162426" y="20193000"/>
          <a:ext cx="1333500" cy="89535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266700</xdr:colOff>
      <xdr:row>82</xdr:row>
      <xdr:rowOff>57150</xdr:rowOff>
    </xdr:from>
    <xdr:to>
      <xdr:col>3</xdr:col>
      <xdr:colOff>1781175</xdr:colOff>
      <xdr:row>85</xdr:row>
      <xdr:rowOff>257175</xdr:rowOff>
    </xdr:to>
    <xdr:pic>
      <xdr:nvPicPr>
        <xdr:cNvPr id="1037" name="Picture 13">
          <a:extLst>
            <a:ext uri="{FF2B5EF4-FFF2-40B4-BE49-F238E27FC236}">
              <a16:creationId xmlns:a16="http://schemas.microsoft.com/office/drawing/2014/main" id="{00000000-0008-0000-0000-00000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5381625" y="19831050"/>
          <a:ext cx="1514475" cy="120015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685800</xdr:colOff>
      <xdr:row>118</xdr:row>
      <xdr:rowOff>38101</xdr:rowOff>
    </xdr:from>
    <xdr:to>
      <xdr:col>3</xdr:col>
      <xdr:colOff>1574223</xdr:colOff>
      <xdr:row>119</xdr:row>
      <xdr:rowOff>352426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6010275" y="27003376"/>
          <a:ext cx="888423" cy="74295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57150</xdr:colOff>
      <xdr:row>85</xdr:row>
      <xdr:rowOff>266699</xdr:rowOff>
    </xdr:from>
    <xdr:to>
      <xdr:col>3</xdr:col>
      <xdr:colOff>819150</xdr:colOff>
      <xdr:row>87</xdr:row>
      <xdr:rowOff>219074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5172075" y="21040724"/>
          <a:ext cx="762000" cy="6191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38100</xdr:colOff>
      <xdr:row>87</xdr:row>
      <xdr:rowOff>285750</xdr:rowOff>
    </xdr:from>
    <xdr:to>
      <xdr:col>3</xdr:col>
      <xdr:colOff>876300</xdr:colOff>
      <xdr:row>89</xdr:row>
      <xdr:rowOff>247650</xdr:rowOff>
    </xdr:to>
    <xdr:pic>
      <xdr:nvPicPr>
        <xdr:cNvPr id="4" name="Picture 4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5153025" y="21726525"/>
          <a:ext cx="838200" cy="62865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895350</xdr:colOff>
      <xdr:row>87</xdr:row>
      <xdr:rowOff>219074</xdr:rowOff>
    </xdr:from>
    <xdr:to>
      <xdr:col>3</xdr:col>
      <xdr:colOff>2057400</xdr:colOff>
      <xdr:row>89</xdr:row>
      <xdr:rowOff>251731</xdr:rowOff>
    </xdr:to>
    <xdr:pic>
      <xdr:nvPicPr>
        <xdr:cNvPr id="1030" name="Picture 6">
          <a:extLst>
            <a:ext uri="{FF2B5EF4-FFF2-40B4-BE49-F238E27FC236}">
              <a16:creationId xmlns:a16="http://schemas.microsoft.com/office/drawing/2014/main" id="{00000000-0008-0000-0000-00000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6010275" y="21659849"/>
          <a:ext cx="1162050" cy="699407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866776</xdr:colOff>
      <xdr:row>85</xdr:row>
      <xdr:rowOff>276225</xdr:rowOff>
    </xdr:from>
    <xdr:to>
      <xdr:col>3</xdr:col>
      <xdr:colOff>2066926</xdr:colOff>
      <xdr:row>87</xdr:row>
      <xdr:rowOff>180975</xdr:rowOff>
    </xdr:to>
    <xdr:pic>
      <xdr:nvPicPr>
        <xdr:cNvPr id="5" name="Picture 8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5981701" y="21050250"/>
          <a:ext cx="1200150" cy="5715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228600</xdr:colOff>
      <xdr:row>33</xdr:row>
      <xdr:rowOff>28575</xdr:rowOff>
    </xdr:from>
    <xdr:to>
      <xdr:col>3</xdr:col>
      <xdr:colOff>1104900</xdr:colOff>
      <xdr:row>35</xdr:row>
      <xdr:rowOff>104775</xdr:rowOff>
    </xdr:to>
    <xdr:pic>
      <xdr:nvPicPr>
        <xdr:cNvPr id="6" name="Picture 2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4086225" y="7953375"/>
          <a:ext cx="876300" cy="628650"/>
        </a:xfrm>
        <a:prstGeom prst="rect">
          <a:avLst/>
        </a:prstGeom>
        <a:noFill/>
      </xdr:spPr>
    </xdr:pic>
    <xdr:clientData/>
  </xdr:twoCellAnchor>
  <xdr:twoCellAnchor>
    <xdr:from>
      <xdr:col>0</xdr:col>
      <xdr:colOff>28575</xdr:colOff>
      <xdr:row>0</xdr:row>
      <xdr:rowOff>114300</xdr:rowOff>
    </xdr:from>
    <xdr:to>
      <xdr:col>0</xdr:col>
      <xdr:colOff>1466850</xdr:colOff>
      <xdr:row>1</xdr:row>
      <xdr:rowOff>428625</xdr:rowOff>
    </xdr:to>
    <xdr:pic>
      <xdr:nvPicPr>
        <xdr:cNvPr id="45" name="Рисунок 1">
          <a:extLst>
            <a:ext uri="{FF2B5EF4-FFF2-40B4-BE49-F238E27FC236}">
              <a16:creationId xmlns:a16="http://schemas.microsoft.com/office/drawing/2014/main" id="{FA184361-E2F5-4711-94D8-F1AAFB2BB1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14300"/>
          <a:ext cx="1438275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238125</xdr:colOff>
      <xdr:row>5</xdr:row>
      <xdr:rowOff>47625</xdr:rowOff>
    </xdr:from>
    <xdr:to>
      <xdr:col>11</xdr:col>
      <xdr:colOff>419100</xdr:colOff>
      <xdr:row>5</xdr:row>
      <xdr:rowOff>314325</xdr:rowOff>
    </xdr:to>
    <xdr:pic>
      <xdr:nvPicPr>
        <xdr:cNvPr id="5856" name="Picture 13">
          <a:extLst>
            <a:ext uri="{FF2B5EF4-FFF2-40B4-BE49-F238E27FC236}">
              <a16:creationId xmlns:a16="http://schemas.microsoft.com/office/drawing/2014/main" id="{00000000-0008-0000-0100-0000E0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543300" y="1333500"/>
          <a:ext cx="2009775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247650</xdr:colOff>
      <xdr:row>6</xdr:row>
      <xdr:rowOff>19050</xdr:rowOff>
    </xdr:from>
    <xdr:to>
      <xdr:col>11</xdr:col>
      <xdr:colOff>466725</xdr:colOff>
      <xdr:row>6</xdr:row>
      <xdr:rowOff>333375</xdr:rowOff>
    </xdr:to>
    <xdr:pic>
      <xdr:nvPicPr>
        <xdr:cNvPr id="5857" name="Рисунок 15">
          <a:extLst>
            <a:ext uri="{FF2B5EF4-FFF2-40B4-BE49-F238E27FC236}">
              <a16:creationId xmlns:a16="http://schemas.microsoft.com/office/drawing/2014/main" id="{00000000-0008-0000-0100-0000E1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552825" y="1847850"/>
          <a:ext cx="2047875" cy="314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247650</xdr:colOff>
      <xdr:row>7</xdr:row>
      <xdr:rowOff>57150</xdr:rowOff>
    </xdr:from>
    <xdr:to>
      <xdr:col>11</xdr:col>
      <xdr:colOff>428625</xdr:colOff>
      <xdr:row>7</xdr:row>
      <xdr:rowOff>390525</xdr:rowOff>
    </xdr:to>
    <xdr:pic>
      <xdr:nvPicPr>
        <xdr:cNvPr id="5858" name="Рисунок 16">
          <a:extLst>
            <a:ext uri="{FF2B5EF4-FFF2-40B4-BE49-F238E27FC236}">
              <a16:creationId xmlns:a16="http://schemas.microsoft.com/office/drawing/2014/main" id="{00000000-0008-0000-0100-0000E2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552825" y="2428875"/>
          <a:ext cx="2009775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247650</xdr:colOff>
      <xdr:row>8</xdr:row>
      <xdr:rowOff>85725</xdr:rowOff>
    </xdr:from>
    <xdr:to>
      <xdr:col>11</xdr:col>
      <xdr:colOff>457200</xdr:colOff>
      <xdr:row>8</xdr:row>
      <xdr:rowOff>390525</xdr:rowOff>
    </xdr:to>
    <xdr:pic>
      <xdr:nvPicPr>
        <xdr:cNvPr id="5859" name="Рисунок 17">
          <a:extLst>
            <a:ext uri="{FF2B5EF4-FFF2-40B4-BE49-F238E27FC236}">
              <a16:creationId xmlns:a16="http://schemas.microsoft.com/office/drawing/2014/main" id="{00000000-0008-0000-0100-0000E3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3552825" y="3000375"/>
          <a:ext cx="203835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209550</xdr:colOff>
      <xdr:row>9</xdr:row>
      <xdr:rowOff>66675</xdr:rowOff>
    </xdr:from>
    <xdr:to>
      <xdr:col>11</xdr:col>
      <xdr:colOff>457200</xdr:colOff>
      <xdr:row>9</xdr:row>
      <xdr:rowOff>352425</xdr:rowOff>
    </xdr:to>
    <xdr:pic>
      <xdr:nvPicPr>
        <xdr:cNvPr id="5860" name="Рисунок 18">
          <a:extLst>
            <a:ext uri="{FF2B5EF4-FFF2-40B4-BE49-F238E27FC236}">
              <a16:creationId xmlns:a16="http://schemas.microsoft.com/office/drawing/2014/main" id="{00000000-0008-0000-0100-0000E4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3514725" y="3524250"/>
          <a:ext cx="2076450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161925</xdr:colOff>
      <xdr:row>10</xdr:row>
      <xdr:rowOff>38100</xdr:rowOff>
    </xdr:from>
    <xdr:to>
      <xdr:col>11</xdr:col>
      <xdr:colOff>466725</xdr:colOff>
      <xdr:row>10</xdr:row>
      <xdr:rowOff>390525</xdr:rowOff>
    </xdr:to>
    <xdr:pic>
      <xdr:nvPicPr>
        <xdr:cNvPr id="5861" name="Рисунок 12" descr="DPP_3">
          <a:extLst>
            <a:ext uri="{FF2B5EF4-FFF2-40B4-BE49-F238E27FC236}">
              <a16:creationId xmlns:a16="http://schemas.microsoft.com/office/drawing/2014/main" id="{00000000-0008-0000-0100-0000E5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3467100" y="4038600"/>
          <a:ext cx="2133600" cy="352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19050</xdr:colOff>
      <xdr:row>11</xdr:row>
      <xdr:rowOff>28575</xdr:rowOff>
    </xdr:from>
    <xdr:to>
      <xdr:col>0</xdr:col>
      <xdr:colOff>723900</xdr:colOff>
      <xdr:row>11</xdr:row>
      <xdr:rowOff>2124075</xdr:rowOff>
    </xdr:to>
    <xdr:pic>
      <xdr:nvPicPr>
        <xdr:cNvPr id="5862" name="Рисунок 21">
          <a:extLst>
            <a:ext uri="{FF2B5EF4-FFF2-40B4-BE49-F238E27FC236}">
              <a16:creationId xmlns:a16="http://schemas.microsoft.com/office/drawing/2014/main" id="{00000000-0008-0000-0100-0000E6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9050" y="4572000"/>
          <a:ext cx="704850" cy="2095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11</xdr:row>
      <xdr:rowOff>57150</xdr:rowOff>
    </xdr:from>
    <xdr:to>
      <xdr:col>1</xdr:col>
      <xdr:colOff>685800</xdr:colOff>
      <xdr:row>11</xdr:row>
      <xdr:rowOff>2133600</xdr:rowOff>
    </xdr:to>
    <xdr:pic>
      <xdr:nvPicPr>
        <xdr:cNvPr id="5863" name="Рисунок 22">
          <a:extLst>
            <a:ext uri="{FF2B5EF4-FFF2-40B4-BE49-F238E27FC236}">
              <a16:creationId xmlns:a16="http://schemas.microsoft.com/office/drawing/2014/main" id="{00000000-0008-0000-0100-0000E7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828675" y="4600575"/>
          <a:ext cx="685800" cy="2076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800100</xdr:colOff>
      <xdr:row>11</xdr:row>
      <xdr:rowOff>57150</xdr:rowOff>
    </xdr:from>
    <xdr:to>
      <xdr:col>2</xdr:col>
      <xdr:colOff>409575</xdr:colOff>
      <xdr:row>11</xdr:row>
      <xdr:rowOff>2143125</xdr:rowOff>
    </xdr:to>
    <xdr:pic>
      <xdr:nvPicPr>
        <xdr:cNvPr id="5864" name="Рисунок 23">
          <a:extLst>
            <a:ext uri="{FF2B5EF4-FFF2-40B4-BE49-F238E27FC236}">
              <a16:creationId xmlns:a16="http://schemas.microsoft.com/office/drawing/2014/main" id="{00000000-0008-0000-0100-0000E8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628775" y="4600575"/>
          <a:ext cx="647700" cy="2085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609600</xdr:colOff>
      <xdr:row>10</xdr:row>
      <xdr:rowOff>533400</xdr:rowOff>
    </xdr:from>
    <xdr:to>
      <xdr:col>3</xdr:col>
      <xdr:colOff>685800</xdr:colOff>
      <xdr:row>11</xdr:row>
      <xdr:rowOff>2095500</xdr:rowOff>
    </xdr:to>
    <xdr:pic>
      <xdr:nvPicPr>
        <xdr:cNvPr id="5865" name="Рисунок 24">
          <a:extLst>
            <a:ext uri="{FF2B5EF4-FFF2-40B4-BE49-F238E27FC236}">
              <a16:creationId xmlns:a16="http://schemas.microsoft.com/office/drawing/2014/main" id="{00000000-0008-0000-0100-0000E9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2771775" y="4533900"/>
          <a:ext cx="809625" cy="2105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295275</xdr:colOff>
      <xdr:row>11</xdr:row>
      <xdr:rowOff>28575</xdr:rowOff>
    </xdr:from>
    <xdr:to>
      <xdr:col>5</xdr:col>
      <xdr:colOff>0</xdr:colOff>
      <xdr:row>11</xdr:row>
      <xdr:rowOff>2124075</xdr:rowOff>
    </xdr:to>
    <xdr:pic>
      <xdr:nvPicPr>
        <xdr:cNvPr id="5866" name="Рисунок 25">
          <a:extLst>
            <a:ext uri="{FF2B5EF4-FFF2-40B4-BE49-F238E27FC236}">
              <a16:creationId xmlns:a16="http://schemas.microsoft.com/office/drawing/2014/main" id="{00000000-0008-0000-0100-0000EA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3895725" y="4572000"/>
          <a:ext cx="657225" cy="2095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0</xdr:colOff>
      <xdr:row>11</xdr:row>
      <xdr:rowOff>47625</xdr:rowOff>
    </xdr:from>
    <xdr:to>
      <xdr:col>5</xdr:col>
      <xdr:colOff>619125</xdr:colOff>
      <xdr:row>11</xdr:row>
      <xdr:rowOff>2133600</xdr:rowOff>
    </xdr:to>
    <xdr:pic>
      <xdr:nvPicPr>
        <xdr:cNvPr id="5867" name="Рисунок 14" descr="DPP_6">
          <a:extLst>
            <a:ext uri="{FF2B5EF4-FFF2-40B4-BE49-F238E27FC236}">
              <a16:creationId xmlns:a16="http://schemas.microsoft.com/office/drawing/2014/main" id="{00000000-0008-0000-0100-0000EB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4791075" y="4591050"/>
          <a:ext cx="838200" cy="2085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171448</xdr:colOff>
      <xdr:row>12</xdr:row>
      <xdr:rowOff>600075</xdr:rowOff>
    </xdr:from>
    <xdr:to>
      <xdr:col>17</xdr:col>
      <xdr:colOff>609599</xdr:colOff>
      <xdr:row>15</xdr:row>
      <xdr:rowOff>552449</xdr:rowOff>
    </xdr:to>
    <xdr:pic>
      <xdr:nvPicPr>
        <xdr:cNvPr id="5869" name="Рисунок 1" descr="Наличник №1">
          <a:extLst>
            <a:ext uri="{FF2B5EF4-FFF2-40B4-BE49-F238E27FC236}">
              <a16:creationId xmlns:a16="http://schemas.microsoft.com/office/drawing/2014/main" id="{00000000-0008-0000-0100-0000ED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 l="3903" t="44843" r="4634" b="45894"/>
        <a:stretch>
          <a:fillRect/>
        </a:stretch>
      </xdr:blipFill>
      <xdr:spPr bwMode="auto">
        <a:xfrm>
          <a:off x="3476623" y="7772400"/>
          <a:ext cx="5924551" cy="13906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142874</xdr:colOff>
      <xdr:row>15</xdr:row>
      <xdr:rowOff>438150</xdr:rowOff>
    </xdr:from>
    <xdr:to>
      <xdr:col>16</xdr:col>
      <xdr:colOff>400049</xdr:colOff>
      <xdr:row>17</xdr:row>
      <xdr:rowOff>85725</xdr:rowOff>
    </xdr:to>
    <xdr:pic>
      <xdr:nvPicPr>
        <xdr:cNvPr id="5870" name="Рисунок 2" descr="Наличник №2">
          <a:extLst>
            <a:ext uri="{FF2B5EF4-FFF2-40B4-BE49-F238E27FC236}">
              <a16:creationId xmlns:a16="http://schemas.microsoft.com/office/drawing/2014/main" id="{00000000-0008-0000-0100-0000EE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 l="17006" t="45393" r="21146" b="46341"/>
        <a:stretch>
          <a:fillRect/>
        </a:stretch>
      </xdr:blipFill>
      <xdr:spPr bwMode="auto">
        <a:xfrm>
          <a:off x="3448049" y="9048750"/>
          <a:ext cx="5133975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219075</xdr:colOff>
      <xdr:row>17</xdr:row>
      <xdr:rowOff>0</xdr:rowOff>
    </xdr:from>
    <xdr:to>
      <xdr:col>16</xdr:col>
      <xdr:colOff>352425</xdr:colOff>
      <xdr:row>17</xdr:row>
      <xdr:rowOff>590549</xdr:rowOff>
    </xdr:to>
    <xdr:pic>
      <xdr:nvPicPr>
        <xdr:cNvPr id="5871" name="Рисунок 3" descr="Наличник №3">
          <a:extLst>
            <a:ext uri="{FF2B5EF4-FFF2-40B4-BE49-F238E27FC236}">
              <a16:creationId xmlns:a16="http://schemas.microsoft.com/office/drawing/2014/main" id="{00000000-0008-0000-0100-0000EF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 l="16615" t="45732" r="16902" b="46951"/>
        <a:stretch>
          <a:fillRect/>
        </a:stretch>
      </xdr:blipFill>
      <xdr:spPr bwMode="auto">
        <a:xfrm>
          <a:off x="3524250" y="9810750"/>
          <a:ext cx="5010150" cy="5905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438150</xdr:colOff>
      <xdr:row>11</xdr:row>
      <xdr:rowOff>2543175</xdr:rowOff>
    </xdr:from>
    <xdr:to>
      <xdr:col>11</xdr:col>
      <xdr:colOff>257175</xdr:colOff>
      <xdr:row>12</xdr:row>
      <xdr:rowOff>733425</xdr:rowOff>
    </xdr:to>
    <xdr:pic>
      <xdr:nvPicPr>
        <xdr:cNvPr id="3073" name="Picture 1" descr="Планка монтажная">
          <a:extLst>
            <a:ext uri="{FF2B5EF4-FFF2-40B4-BE49-F238E27FC236}">
              <a16:creationId xmlns:a16="http://schemas.microsoft.com/office/drawing/2014/main" id="{00000000-0008-0000-0100-000001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 l="30272" t="33102" r="21622" b="32176"/>
        <a:stretch>
          <a:fillRect/>
        </a:stretch>
      </xdr:blipFill>
      <xdr:spPr bwMode="auto">
        <a:xfrm>
          <a:off x="3743325" y="7086600"/>
          <a:ext cx="164782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190500</xdr:colOff>
      <xdr:row>37</xdr:row>
      <xdr:rowOff>95250</xdr:rowOff>
    </xdr:from>
    <xdr:to>
      <xdr:col>6</xdr:col>
      <xdr:colOff>266700</xdr:colOff>
      <xdr:row>37</xdr:row>
      <xdr:rowOff>885825</xdr:rowOff>
    </xdr:to>
    <xdr:pic>
      <xdr:nvPicPr>
        <xdr:cNvPr id="4098" name="Picture 2">
          <a:extLst>
            <a:ext uri="{FF2B5EF4-FFF2-40B4-BE49-F238E27FC236}">
              <a16:creationId xmlns:a16="http://schemas.microsoft.com/office/drawing/2014/main" id="{00000000-0008-0000-0300-000002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029075" y="8429625"/>
          <a:ext cx="1485900" cy="79057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76200</xdr:colOff>
      <xdr:row>38</xdr:row>
      <xdr:rowOff>85725</xdr:rowOff>
    </xdr:from>
    <xdr:to>
      <xdr:col>6</xdr:col>
      <xdr:colOff>373381</xdr:colOff>
      <xdr:row>38</xdr:row>
      <xdr:rowOff>819150</xdr:rowOff>
    </xdr:to>
    <xdr:pic>
      <xdr:nvPicPr>
        <xdr:cNvPr id="4100" name="Picture 4">
          <a:extLst>
            <a:ext uri="{FF2B5EF4-FFF2-40B4-BE49-F238E27FC236}">
              <a16:creationId xmlns:a16="http://schemas.microsoft.com/office/drawing/2014/main" id="{00000000-0008-0000-0300-000004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914775" y="9334500"/>
          <a:ext cx="1706881" cy="7334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28575</xdr:colOff>
      <xdr:row>39</xdr:row>
      <xdr:rowOff>28577</xdr:rowOff>
    </xdr:from>
    <xdr:to>
      <xdr:col>5</xdr:col>
      <xdr:colOff>209549</xdr:colOff>
      <xdr:row>40</xdr:row>
      <xdr:rowOff>187950</xdr:rowOff>
    </xdr:to>
    <xdr:pic>
      <xdr:nvPicPr>
        <xdr:cNvPr id="4102" name="Picture 6">
          <a:extLst>
            <a:ext uri="{FF2B5EF4-FFF2-40B4-BE49-F238E27FC236}">
              <a16:creationId xmlns:a16="http://schemas.microsoft.com/office/drawing/2014/main" id="{00000000-0008-0000-0300-000006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333875" y="10134602"/>
          <a:ext cx="647699" cy="454648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238126</xdr:colOff>
      <xdr:row>41</xdr:row>
      <xdr:rowOff>47626</xdr:rowOff>
    </xdr:from>
    <xdr:to>
      <xdr:col>5</xdr:col>
      <xdr:colOff>449556</xdr:colOff>
      <xdr:row>45</xdr:row>
      <xdr:rowOff>209550</xdr:rowOff>
    </xdr:to>
    <xdr:pic>
      <xdr:nvPicPr>
        <xdr:cNvPr id="4104" name="Picture 8">
          <a:extLst>
            <a:ext uri="{FF2B5EF4-FFF2-40B4-BE49-F238E27FC236}">
              <a16:creationId xmlns:a16="http://schemas.microsoft.com/office/drawing/2014/main" id="{00000000-0008-0000-0300-000008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076701" y="10677526"/>
          <a:ext cx="1144880" cy="1076324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0</xdr:colOff>
      <xdr:row>48</xdr:row>
      <xdr:rowOff>57151</xdr:rowOff>
    </xdr:from>
    <xdr:to>
      <xdr:col>6</xdr:col>
      <xdr:colOff>457200</xdr:colOff>
      <xdr:row>51</xdr:row>
      <xdr:rowOff>180735</xdr:rowOff>
    </xdr:to>
    <xdr:pic>
      <xdr:nvPicPr>
        <xdr:cNvPr id="4106" name="Picture 10">
          <a:extLst>
            <a:ext uri="{FF2B5EF4-FFF2-40B4-BE49-F238E27FC236}">
              <a16:creationId xmlns:a16="http://schemas.microsoft.com/office/drawing/2014/main" id="{00000000-0008-0000-0300-00000A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4772025" y="12753976"/>
          <a:ext cx="933450" cy="809384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323850</xdr:colOff>
      <xdr:row>46</xdr:row>
      <xdr:rowOff>95250</xdr:rowOff>
    </xdr:from>
    <xdr:to>
      <xdr:col>5</xdr:col>
      <xdr:colOff>295275</xdr:colOff>
      <xdr:row>47</xdr:row>
      <xdr:rowOff>451656</xdr:rowOff>
    </xdr:to>
    <xdr:pic>
      <xdr:nvPicPr>
        <xdr:cNvPr id="4108" name="Picture 12">
          <a:extLst>
            <a:ext uri="{FF2B5EF4-FFF2-40B4-BE49-F238E27FC236}">
              <a16:creationId xmlns:a16="http://schemas.microsoft.com/office/drawing/2014/main" id="{00000000-0008-0000-0300-00000C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4162425" y="11868150"/>
          <a:ext cx="904875" cy="756456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28576</xdr:colOff>
      <xdr:row>48</xdr:row>
      <xdr:rowOff>95250</xdr:rowOff>
    </xdr:from>
    <xdr:to>
      <xdr:col>4</xdr:col>
      <xdr:colOff>405326</xdr:colOff>
      <xdr:row>51</xdr:row>
      <xdr:rowOff>209550</xdr:rowOff>
    </xdr:to>
    <xdr:pic>
      <xdr:nvPicPr>
        <xdr:cNvPr id="4110" name="Picture 14">
          <a:extLst>
            <a:ext uri="{FF2B5EF4-FFF2-40B4-BE49-F238E27FC236}">
              <a16:creationId xmlns:a16="http://schemas.microsoft.com/office/drawing/2014/main" id="{00000000-0008-0000-0300-00000E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3867151" y="12792075"/>
          <a:ext cx="843475" cy="8001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19049</xdr:colOff>
      <xdr:row>52</xdr:row>
      <xdr:rowOff>47625</xdr:rowOff>
    </xdr:from>
    <xdr:to>
      <xdr:col>5</xdr:col>
      <xdr:colOff>85724</xdr:colOff>
      <xdr:row>55</xdr:row>
      <xdr:rowOff>267221</xdr:rowOff>
    </xdr:to>
    <xdr:pic>
      <xdr:nvPicPr>
        <xdr:cNvPr id="4112" name="Picture 16">
          <a:extLst>
            <a:ext uri="{FF2B5EF4-FFF2-40B4-BE49-F238E27FC236}">
              <a16:creationId xmlns:a16="http://schemas.microsoft.com/office/drawing/2014/main" id="{00000000-0008-0000-0300-000010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3857624" y="13658850"/>
          <a:ext cx="1000125" cy="1191146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323850</xdr:colOff>
      <xdr:row>52</xdr:row>
      <xdr:rowOff>47625</xdr:rowOff>
    </xdr:from>
    <xdr:to>
      <xdr:col>6</xdr:col>
      <xdr:colOff>447675</xdr:colOff>
      <xdr:row>55</xdr:row>
      <xdr:rowOff>281340</xdr:rowOff>
    </xdr:to>
    <xdr:pic>
      <xdr:nvPicPr>
        <xdr:cNvPr id="4114" name="Picture 18">
          <a:extLst>
            <a:ext uri="{FF2B5EF4-FFF2-40B4-BE49-F238E27FC236}">
              <a16:creationId xmlns:a16="http://schemas.microsoft.com/office/drawing/2014/main" id="{00000000-0008-0000-0300-000012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4629150" y="13658850"/>
          <a:ext cx="1066800" cy="120526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9525</xdr:colOff>
      <xdr:row>56</xdr:row>
      <xdr:rowOff>133350</xdr:rowOff>
    </xdr:from>
    <xdr:to>
      <xdr:col>5</xdr:col>
      <xdr:colOff>285750</xdr:colOff>
      <xdr:row>59</xdr:row>
      <xdr:rowOff>241935</xdr:rowOff>
    </xdr:to>
    <xdr:pic>
      <xdr:nvPicPr>
        <xdr:cNvPr id="4116" name="Picture 20">
          <a:extLst>
            <a:ext uri="{FF2B5EF4-FFF2-40B4-BE49-F238E27FC236}">
              <a16:creationId xmlns:a16="http://schemas.microsoft.com/office/drawing/2014/main" id="{00000000-0008-0000-0300-000014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4314825" y="15039975"/>
          <a:ext cx="742950" cy="96583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455891</xdr:colOff>
      <xdr:row>60</xdr:row>
      <xdr:rowOff>28574</xdr:rowOff>
    </xdr:from>
    <xdr:to>
      <xdr:col>5</xdr:col>
      <xdr:colOff>266700</xdr:colOff>
      <xdr:row>61</xdr:row>
      <xdr:rowOff>314325</xdr:rowOff>
    </xdr:to>
    <xdr:pic>
      <xdr:nvPicPr>
        <xdr:cNvPr id="12" name="Picture 14"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4294466" y="16078199"/>
          <a:ext cx="744259" cy="609601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57151</xdr:colOff>
      <xdr:row>66</xdr:row>
      <xdr:rowOff>47625</xdr:rowOff>
    </xdr:from>
    <xdr:to>
      <xdr:col>6</xdr:col>
      <xdr:colOff>381001</xdr:colOff>
      <xdr:row>68</xdr:row>
      <xdr:rowOff>285750</xdr:rowOff>
    </xdr:to>
    <xdr:pic>
      <xdr:nvPicPr>
        <xdr:cNvPr id="4122" name="Picture 26">
          <a:extLst>
            <a:ext uri="{FF2B5EF4-FFF2-40B4-BE49-F238E27FC236}">
              <a16:creationId xmlns:a16="http://schemas.microsoft.com/office/drawing/2014/main" id="{00000000-0008-0000-0300-00001A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3895726" y="19611975"/>
          <a:ext cx="1733550" cy="8858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400051</xdr:colOff>
      <xdr:row>69</xdr:row>
      <xdr:rowOff>28576</xdr:rowOff>
    </xdr:from>
    <xdr:to>
      <xdr:col>6</xdr:col>
      <xdr:colOff>66674</xdr:colOff>
      <xdr:row>69</xdr:row>
      <xdr:rowOff>791280</xdr:rowOff>
    </xdr:to>
    <xdr:pic>
      <xdr:nvPicPr>
        <xdr:cNvPr id="4126" name="Picture 30">
          <a:extLst>
            <a:ext uri="{FF2B5EF4-FFF2-40B4-BE49-F238E27FC236}">
              <a16:creationId xmlns:a16="http://schemas.microsoft.com/office/drawing/2014/main" id="{00000000-0008-0000-0300-00001E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4238626" y="21574126"/>
          <a:ext cx="1076323" cy="762704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266701</xdr:colOff>
      <xdr:row>76</xdr:row>
      <xdr:rowOff>66675</xdr:rowOff>
    </xdr:from>
    <xdr:to>
      <xdr:col>6</xdr:col>
      <xdr:colOff>247651</xdr:colOff>
      <xdr:row>76</xdr:row>
      <xdr:rowOff>933450</xdr:rowOff>
    </xdr:to>
    <xdr:pic>
      <xdr:nvPicPr>
        <xdr:cNvPr id="4130" name="Picture 34">
          <a:extLst>
            <a:ext uri="{FF2B5EF4-FFF2-40B4-BE49-F238E27FC236}">
              <a16:creationId xmlns:a16="http://schemas.microsoft.com/office/drawing/2014/main" id="{00000000-0008-0000-0300-000022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4105276" y="25517475"/>
          <a:ext cx="1390650" cy="86677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38099</xdr:colOff>
      <xdr:row>70</xdr:row>
      <xdr:rowOff>19050</xdr:rowOff>
    </xdr:from>
    <xdr:to>
      <xdr:col>6</xdr:col>
      <xdr:colOff>447674</xdr:colOff>
      <xdr:row>70</xdr:row>
      <xdr:rowOff>708147</xdr:rowOff>
    </xdr:to>
    <xdr:pic>
      <xdr:nvPicPr>
        <xdr:cNvPr id="4132" name="Picture 36">
          <a:extLst>
            <a:ext uri="{FF2B5EF4-FFF2-40B4-BE49-F238E27FC236}">
              <a16:creationId xmlns:a16="http://schemas.microsoft.com/office/drawing/2014/main" id="{00000000-0008-0000-0300-000024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3876674" y="22374225"/>
          <a:ext cx="1819275" cy="689097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104776</xdr:colOff>
      <xdr:row>72</xdr:row>
      <xdr:rowOff>9524</xdr:rowOff>
    </xdr:from>
    <xdr:to>
      <xdr:col>6</xdr:col>
      <xdr:colOff>344849</xdr:colOff>
      <xdr:row>72</xdr:row>
      <xdr:rowOff>523875</xdr:rowOff>
    </xdr:to>
    <xdr:pic>
      <xdr:nvPicPr>
        <xdr:cNvPr id="4136" name="Picture 40">
          <a:extLst>
            <a:ext uri="{FF2B5EF4-FFF2-40B4-BE49-F238E27FC236}">
              <a16:creationId xmlns:a16="http://schemas.microsoft.com/office/drawing/2014/main" id="{00000000-0008-0000-0300-000028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3943351" y="23526749"/>
          <a:ext cx="1649773" cy="514351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9525</xdr:colOff>
      <xdr:row>73</xdr:row>
      <xdr:rowOff>295275</xdr:rowOff>
    </xdr:from>
    <xdr:to>
      <xdr:col>6</xdr:col>
      <xdr:colOff>428625</xdr:colOff>
      <xdr:row>75</xdr:row>
      <xdr:rowOff>314325</xdr:rowOff>
    </xdr:to>
    <xdr:pic>
      <xdr:nvPicPr>
        <xdr:cNvPr id="4138" name="Picture 42">
          <a:extLst>
            <a:ext uri="{FF2B5EF4-FFF2-40B4-BE49-F238E27FC236}">
              <a16:creationId xmlns:a16="http://schemas.microsoft.com/office/drawing/2014/main" id="{00000000-0008-0000-0300-00002A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3848100" y="24345900"/>
          <a:ext cx="1828800" cy="97155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9526</xdr:colOff>
      <xdr:row>79</xdr:row>
      <xdr:rowOff>28576</xdr:rowOff>
    </xdr:from>
    <xdr:to>
      <xdr:col>6</xdr:col>
      <xdr:colOff>76200</xdr:colOff>
      <xdr:row>80</xdr:row>
      <xdr:rowOff>286133</xdr:rowOff>
    </xdr:to>
    <xdr:pic>
      <xdr:nvPicPr>
        <xdr:cNvPr id="4140" name="Picture 44">
          <a:extLst>
            <a:ext uri="{FF2B5EF4-FFF2-40B4-BE49-F238E27FC236}">
              <a16:creationId xmlns:a16="http://schemas.microsoft.com/office/drawing/2014/main" id="{00000000-0008-0000-0300-00002C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4314826" y="26889076"/>
          <a:ext cx="1009649" cy="590932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171451</xdr:colOff>
      <xdr:row>92</xdr:row>
      <xdr:rowOff>85725</xdr:rowOff>
    </xdr:from>
    <xdr:to>
      <xdr:col>6</xdr:col>
      <xdr:colOff>229161</xdr:colOff>
      <xdr:row>92</xdr:row>
      <xdr:rowOff>857250</xdr:rowOff>
    </xdr:to>
    <xdr:pic>
      <xdr:nvPicPr>
        <xdr:cNvPr id="4142" name="Picture 46">
          <a:extLst>
            <a:ext uri="{FF2B5EF4-FFF2-40B4-BE49-F238E27FC236}">
              <a16:creationId xmlns:a16="http://schemas.microsoft.com/office/drawing/2014/main" id="{00000000-0008-0000-0300-00002E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4010026" y="35966400"/>
          <a:ext cx="1467410" cy="771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333375</xdr:colOff>
      <xdr:row>81</xdr:row>
      <xdr:rowOff>47626</xdr:rowOff>
    </xdr:from>
    <xdr:to>
      <xdr:col>6</xdr:col>
      <xdr:colOff>137644</xdr:colOff>
      <xdr:row>81</xdr:row>
      <xdr:rowOff>809626</xdr:rowOff>
    </xdr:to>
    <xdr:pic>
      <xdr:nvPicPr>
        <xdr:cNvPr id="4144" name="Picture 48">
          <a:extLst>
            <a:ext uri="{FF2B5EF4-FFF2-40B4-BE49-F238E27FC236}">
              <a16:creationId xmlns:a16="http://schemas.microsoft.com/office/drawing/2014/main" id="{00000000-0008-0000-0300-000030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4171950" y="27574876"/>
          <a:ext cx="1213969" cy="7620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266700</xdr:colOff>
      <xdr:row>82</xdr:row>
      <xdr:rowOff>28576</xdr:rowOff>
    </xdr:from>
    <xdr:to>
      <xdr:col>6</xdr:col>
      <xdr:colOff>257175</xdr:colOff>
      <xdr:row>84</xdr:row>
      <xdr:rowOff>200361</xdr:rowOff>
    </xdr:to>
    <xdr:pic>
      <xdr:nvPicPr>
        <xdr:cNvPr id="4150" name="Picture 54">
          <a:extLst>
            <a:ext uri="{FF2B5EF4-FFF2-40B4-BE49-F238E27FC236}">
              <a16:creationId xmlns:a16="http://schemas.microsoft.com/office/drawing/2014/main" id="{00000000-0008-0000-0300-000036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4105275" y="28374976"/>
          <a:ext cx="1400175" cy="62898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371476</xdr:colOff>
      <xdr:row>85</xdr:row>
      <xdr:rowOff>19050</xdr:rowOff>
    </xdr:from>
    <xdr:to>
      <xdr:col>6</xdr:col>
      <xdr:colOff>124120</xdr:colOff>
      <xdr:row>85</xdr:row>
      <xdr:rowOff>866775</xdr:rowOff>
    </xdr:to>
    <xdr:pic>
      <xdr:nvPicPr>
        <xdr:cNvPr id="4152" name="Picture 56">
          <a:extLst>
            <a:ext uri="{FF2B5EF4-FFF2-40B4-BE49-F238E27FC236}">
              <a16:creationId xmlns:a16="http://schemas.microsoft.com/office/drawing/2014/main" id="{00000000-0008-0000-0300-000038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4210051" y="29051250"/>
          <a:ext cx="1162344" cy="8477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447675</xdr:colOff>
      <xdr:row>91</xdr:row>
      <xdr:rowOff>85725</xdr:rowOff>
    </xdr:from>
    <xdr:to>
      <xdr:col>5</xdr:col>
      <xdr:colOff>430749</xdr:colOff>
      <xdr:row>91</xdr:row>
      <xdr:rowOff>895350</xdr:rowOff>
    </xdr:to>
    <xdr:pic>
      <xdr:nvPicPr>
        <xdr:cNvPr id="4154" name="Picture 58">
          <a:extLst>
            <a:ext uri="{FF2B5EF4-FFF2-40B4-BE49-F238E27FC236}">
              <a16:creationId xmlns:a16="http://schemas.microsoft.com/office/drawing/2014/main" id="{00000000-0008-0000-0300-00003A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4286250" y="35052000"/>
          <a:ext cx="916524" cy="8096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1</xdr:colOff>
      <xdr:row>89</xdr:row>
      <xdr:rowOff>276226</xdr:rowOff>
    </xdr:from>
    <xdr:to>
      <xdr:col>6</xdr:col>
      <xdr:colOff>190500</xdr:colOff>
      <xdr:row>90</xdr:row>
      <xdr:rowOff>575009</xdr:rowOff>
    </xdr:to>
    <xdr:pic>
      <xdr:nvPicPr>
        <xdr:cNvPr id="4156" name="Picture 60">
          <a:extLst>
            <a:ext uri="{FF2B5EF4-FFF2-40B4-BE49-F238E27FC236}">
              <a16:creationId xmlns:a16="http://schemas.microsoft.com/office/drawing/2014/main" id="{00000000-0008-0000-0300-00003C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4305301" y="33699451"/>
          <a:ext cx="1133474" cy="1070308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361951</xdr:colOff>
      <xdr:row>87</xdr:row>
      <xdr:rowOff>76200</xdr:rowOff>
    </xdr:from>
    <xdr:to>
      <xdr:col>6</xdr:col>
      <xdr:colOff>228601</xdr:colOff>
      <xdr:row>87</xdr:row>
      <xdr:rowOff>724390</xdr:rowOff>
    </xdr:to>
    <xdr:pic>
      <xdr:nvPicPr>
        <xdr:cNvPr id="4158" name="Picture 62">
          <a:extLst>
            <a:ext uri="{FF2B5EF4-FFF2-40B4-BE49-F238E27FC236}">
              <a16:creationId xmlns:a16="http://schemas.microsoft.com/office/drawing/2014/main" id="{00000000-0008-0000-0300-00003E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4200526" y="31823025"/>
          <a:ext cx="1276350" cy="64819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38100</xdr:colOff>
      <xdr:row>64</xdr:row>
      <xdr:rowOff>57150</xdr:rowOff>
    </xdr:from>
    <xdr:to>
      <xdr:col>6</xdr:col>
      <xdr:colOff>441182</xdr:colOff>
      <xdr:row>65</xdr:row>
      <xdr:rowOff>0</xdr:rowOff>
    </xdr:to>
    <xdr:pic>
      <xdr:nvPicPr>
        <xdr:cNvPr id="30" name="Picture 24">
          <a:extLst>
            <a:ext uri="{FF2B5EF4-FFF2-40B4-BE49-F238E27FC236}">
              <a16:creationId xmlns:a16="http://schemas.microsoft.com/office/drawing/2014/main" id="{00000000-0008-0000-03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3876675" y="17830800"/>
          <a:ext cx="1812782" cy="8382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76200</xdr:colOff>
      <xdr:row>65</xdr:row>
      <xdr:rowOff>9526</xdr:rowOff>
    </xdr:from>
    <xdr:to>
      <xdr:col>7</xdr:col>
      <xdr:colOff>0</xdr:colOff>
      <xdr:row>65</xdr:row>
      <xdr:rowOff>866775</xdr:rowOff>
    </xdr:to>
    <xdr:pic>
      <xdr:nvPicPr>
        <xdr:cNvPr id="31" name="Picture 32">
          <a:extLst>
            <a:ext uri="{FF2B5EF4-FFF2-40B4-BE49-F238E27FC236}">
              <a16:creationId xmlns:a16="http://schemas.microsoft.com/office/drawing/2014/main" id="{00000000-0008-0000-03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3914775" y="18678526"/>
          <a:ext cx="1809750" cy="857249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333375</xdr:colOff>
      <xdr:row>62</xdr:row>
      <xdr:rowOff>66675</xdr:rowOff>
    </xdr:from>
    <xdr:to>
      <xdr:col>5</xdr:col>
      <xdr:colOff>438150</xdr:colOff>
      <xdr:row>63</xdr:row>
      <xdr:rowOff>550166</xdr:rowOff>
    </xdr:to>
    <xdr:pic>
      <xdr:nvPicPr>
        <xdr:cNvPr id="32" name="Picture 22">
          <a:extLst>
            <a:ext uri="{FF2B5EF4-FFF2-40B4-BE49-F238E27FC236}">
              <a16:creationId xmlns:a16="http://schemas.microsoft.com/office/drawing/2014/main" id="{00000000-0008-0000-03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4171950" y="16764000"/>
          <a:ext cx="1038225" cy="969266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219076</xdr:colOff>
      <xdr:row>134</xdr:row>
      <xdr:rowOff>47625</xdr:rowOff>
    </xdr:from>
    <xdr:to>
      <xdr:col>2</xdr:col>
      <xdr:colOff>1924050</xdr:colOff>
      <xdr:row>134</xdr:row>
      <xdr:rowOff>634902</xdr:rowOff>
    </xdr:to>
    <xdr:pic>
      <xdr:nvPicPr>
        <xdr:cNvPr id="3074" name="Picture 2">
          <a:extLst>
            <a:ext uri="{FF2B5EF4-FFF2-40B4-BE49-F238E27FC236}">
              <a16:creationId xmlns:a16="http://schemas.microsoft.com/office/drawing/2014/main" id="{00000000-0008-0000-0400-000002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219451" y="24183975"/>
          <a:ext cx="1704974" cy="587277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114301</xdr:colOff>
      <xdr:row>120</xdr:row>
      <xdr:rowOff>161925</xdr:rowOff>
    </xdr:from>
    <xdr:to>
      <xdr:col>2</xdr:col>
      <xdr:colOff>2028825</xdr:colOff>
      <xdr:row>130</xdr:row>
      <xdr:rowOff>123824</xdr:rowOff>
    </xdr:to>
    <xdr:pic>
      <xdr:nvPicPr>
        <xdr:cNvPr id="3" name="Picture 44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114676" y="20859750"/>
          <a:ext cx="1914524" cy="1676399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47625</xdr:colOff>
      <xdr:row>158</xdr:row>
      <xdr:rowOff>38100</xdr:rowOff>
    </xdr:from>
    <xdr:to>
      <xdr:col>2</xdr:col>
      <xdr:colOff>2085975</xdr:colOff>
      <xdr:row>165</xdr:row>
      <xdr:rowOff>123825</xdr:rowOff>
    </xdr:to>
    <xdr:pic>
      <xdr:nvPicPr>
        <xdr:cNvPr id="1025" name="Picture 1">
          <a:extLst>
            <a:ext uri="{FF2B5EF4-FFF2-40B4-BE49-F238E27FC236}">
              <a16:creationId xmlns:a16="http://schemas.microsoft.com/office/drawing/2014/main" id="{00000000-0008-0000-0400-00000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048000" y="27784425"/>
          <a:ext cx="2038350" cy="12858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47626</xdr:colOff>
      <xdr:row>166</xdr:row>
      <xdr:rowOff>57150</xdr:rowOff>
    </xdr:from>
    <xdr:to>
      <xdr:col>2</xdr:col>
      <xdr:colOff>2085976</xdr:colOff>
      <xdr:row>174</xdr:row>
      <xdr:rowOff>104776</xdr:rowOff>
    </xdr:to>
    <xdr:pic>
      <xdr:nvPicPr>
        <xdr:cNvPr id="1026" name="Picture 2">
          <a:extLst>
            <a:ext uri="{FF2B5EF4-FFF2-40B4-BE49-F238E27FC236}">
              <a16:creationId xmlns:a16="http://schemas.microsoft.com/office/drawing/2014/main" id="{00000000-0008-0000-0400-00000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3048001" y="29175075"/>
          <a:ext cx="2038350" cy="141922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85726</xdr:colOff>
      <xdr:row>174</xdr:row>
      <xdr:rowOff>142875</xdr:rowOff>
    </xdr:from>
    <xdr:to>
      <xdr:col>2</xdr:col>
      <xdr:colOff>2047876</xdr:colOff>
      <xdr:row>184</xdr:row>
      <xdr:rowOff>133350</xdr:rowOff>
    </xdr:to>
    <xdr:pic>
      <xdr:nvPicPr>
        <xdr:cNvPr id="1027" name="Picture 3">
          <a:extLst>
            <a:ext uri="{FF2B5EF4-FFF2-40B4-BE49-F238E27FC236}">
              <a16:creationId xmlns:a16="http://schemas.microsoft.com/office/drawing/2014/main" id="{00000000-0008-0000-0400-00000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3086101" y="30632400"/>
          <a:ext cx="1962150" cy="17049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9526</xdr:colOff>
      <xdr:row>185</xdr:row>
      <xdr:rowOff>28575</xdr:rowOff>
    </xdr:from>
    <xdr:to>
      <xdr:col>2</xdr:col>
      <xdr:colOff>2085976</xdr:colOff>
      <xdr:row>190</xdr:row>
      <xdr:rowOff>133351</xdr:rowOff>
    </xdr:to>
    <xdr:pic>
      <xdr:nvPicPr>
        <xdr:cNvPr id="1028" name="Picture 4">
          <a:extLst>
            <a:ext uri="{FF2B5EF4-FFF2-40B4-BE49-F238E27FC236}">
              <a16:creationId xmlns:a16="http://schemas.microsoft.com/office/drawing/2014/main" id="{00000000-0008-0000-0400-00000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3009901" y="32404050"/>
          <a:ext cx="2076450" cy="96202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19053</xdr:colOff>
      <xdr:row>147</xdr:row>
      <xdr:rowOff>28578</xdr:rowOff>
    </xdr:from>
    <xdr:to>
      <xdr:col>2</xdr:col>
      <xdr:colOff>2085975</xdr:colOff>
      <xdr:row>147</xdr:row>
      <xdr:rowOff>923925</xdr:rowOff>
    </xdr:to>
    <xdr:pic>
      <xdr:nvPicPr>
        <xdr:cNvPr id="1029" name="Picture 5">
          <a:extLst>
            <a:ext uri="{FF2B5EF4-FFF2-40B4-BE49-F238E27FC236}">
              <a16:creationId xmlns:a16="http://schemas.microsoft.com/office/drawing/2014/main" id="{00000000-0008-0000-0400-00000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3019428" y="33375603"/>
          <a:ext cx="2066922" cy="89534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19050</xdr:colOff>
      <xdr:row>93</xdr:row>
      <xdr:rowOff>9525</xdr:rowOff>
    </xdr:from>
    <xdr:to>
      <xdr:col>2</xdr:col>
      <xdr:colOff>2085975</xdr:colOff>
      <xdr:row>93</xdr:row>
      <xdr:rowOff>904874</xdr:rowOff>
    </xdr:to>
    <xdr:pic>
      <xdr:nvPicPr>
        <xdr:cNvPr id="1030" name="Picture 6">
          <a:extLst>
            <a:ext uri="{FF2B5EF4-FFF2-40B4-BE49-F238E27FC236}">
              <a16:creationId xmlns:a16="http://schemas.microsoft.com/office/drawing/2014/main" id="{00000000-0008-0000-0400-00000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3019425" y="16078200"/>
          <a:ext cx="2066925" cy="8953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47628</xdr:colOff>
      <xdr:row>191</xdr:row>
      <xdr:rowOff>19055</xdr:rowOff>
    </xdr:from>
    <xdr:to>
      <xdr:col>2</xdr:col>
      <xdr:colOff>2095499</xdr:colOff>
      <xdr:row>194</xdr:row>
      <xdr:rowOff>152400</xdr:rowOff>
    </xdr:to>
    <xdr:pic>
      <xdr:nvPicPr>
        <xdr:cNvPr id="1031" name="Picture 7">
          <a:extLst>
            <a:ext uri="{FF2B5EF4-FFF2-40B4-BE49-F238E27FC236}">
              <a16:creationId xmlns:a16="http://schemas.microsoft.com/office/drawing/2014/main" id="{00000000-0008-0000-0400-00000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3048003" y="34166180"/>
          <a:ext cx="2047871" cy="64769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28575</xdr:colOff>
      <xdr:row>150</xdr:row>
      <xdr:rowOff>19053</xdr:rowOff>
    </xdr:from>
    <xdr:to>
      <xdr:col>2</xdr:col>
      <xdr:colOff>2105026</xdr:colOff>
      <xdr:row>154</xdr:row>
      <xdr:rowOff>152401</xdr:rowOff>
    </xdr:to>
    <xdr:pic>
      <xdr:nvPicPr>
        <xdr:cNvPr id="1032" name="Picture 8">
          <a:extLst>
            <a:ext uri="{FF2B5EF4-FFF2-40B4-BE49-F238E27FC236}">
              <a16:creationId xmlns:a16="http://schemas.microsoft.com/office/drawing/2014/main" id="{00000000-0008-0000-0400-00000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3028950" y="27136728"/>
          <a:ext cx="2076451" cy="81914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19050</xdr:colOff>
      <xdr:row>156</xdr:row>
      <xdr:rowOff>28575</xdr:rowOff>
    </xdr:from>
    <xdr:to>
      <xdr:col>2</xdr:col>
      <xdr:colOff>2095500</xdr:colOff>
      <xdr:row>157</xdr:row>
      <xdr:rowOff>447675</xdr:rowOff>
    </xdr:to>
    <xdr:pic>
      <xdr:nvPicPr>
        <xdr:cNvPr id="1033" name="Picture 9">
          <a:extLst>
            <a:ext uri="{FF2B5EF4-FFF2-40B4-BE49-F238E27FC236}">
              <a16:creationId xmlns:a16="http://schemas.microsoft.com/office/drawing/2014/main" id="{00000000-0008-0000-0400-00000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3019425" y="36823650"/>
          <a:ext cx="2076450" cy="8953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47625</xdr:colOff>
      <xdr:row>114</xdr:row>
      <xdr:rowOff>38099</xdr:rowOff>
    </xdr:from>
    <xdr:to>
      <xdr:col>2</xdr:col>
      <xdr:colOff>2095500</xdr:colOff>
      <xdr:row>117</xdr:row>
      <xdr:rowOff>152400</xdr:rowOff>
    </xdr:to>
    <xdr:pic>
      <xdr:nvPicPr>
        <xdr:cNvPr id="1034" name="Picture 10">
          <a:extLst>
            <a:ext uri="{FF2B5EF4-FFF2-40B4-BE49-F238E27FC236}">
              <a16:creationId xmlns:a16="http://schemas.microsoft.com/office/drawing/2014/main" id="{00000000-0008-0000-0400-00000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3048000" y="19935824"/>
          <a:ext cx="2047875" cy="62865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9526</xdr:colOff>
      <xdr:row>71</xdr:row>
      <xdr:rowOff>28575</xdr:rowOff>
    </xdr:from>
    <xdr:to>
      <xdr:col>2</xdr:col>
      <xdr:colOff>2105026</xdr:colOff>
      <xdr:row>83</xdr:row>
      <xdr:rowOff>152400</xdr:rowOff>
    </xdr:to>
    <xdr:pic>
      <xdr:nvPicPr>
        <xdr:cNvPr id="1035" name="Picture 11">
          <a:extLst>
            <a:ext uri="{FF2B5EF4-FFF2-40B4-BE49-F238E27FC236}">
              <a16:creationId xmlns:a16="http://schemas.microsoft.com/office/drawing/2014/main" id="{00000000-0008-0000-0400-00000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3009901" y="12325350"/>
          <a:ext cx="2095500" cy="21812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28575</xdr:colOff>
      <xdr:row>58</xdr:row>
      <xdr:rowOff>47627</xdr:rowOff>
    </xdr:from>
    <xdr:to>
      <xdr:col>2</xdr:col>
      <xdr:colOff>2114550</xdr:colOff>
      <xdr:row>70</xdr:row>
      <xdr:rowOff>142875</xdr:rowOff>
    </xdr:to>
    <xdr:pic>
      <xdr:nvPicPr>
        <xdr:cNvPr id="1036" name="Picture 12">
          <a:extLst>
            <a:ext uri="{FF2B5EF4-FFF2-40B4-BE49-F238E27FC236}">
              <a16:creationId xmlns:a16="http://schemas.microsoft.com/office/drawing/2014/main" id="{00000000-0008-0000-0400-00000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3028950" y="10115552"/>
          <a:ext cx="2085975" cy="215264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28575</xdr:colOff>
      <xdr:row>98</xdr:row>
      <xdr:rowOff>19051</xdr:rowOff>
    </xdr:from>
    <xdr:to>
      <xdr:col>2</xdr:col>
      <xdr:colOff>2105025</xdr:colOff>
      <xdr:row>104</xdr:row>
      <xdr:rowOff>114301</xdr:rowOff>
    </xdr:to>
    <xdr:pic>
      <xdr:nvPicPr>
        <xdr:cNvPr id="1037" name="Picture 13">
          <a:extLst>
            <a:ext uri="{FF2B5EF4-FFF2-40B4-BE49-F238E27FC236}">
              <a16:creationId xmlns:a16="http://schemas.microsoft.com/office/drawing/2014/main" id="{00000000-0008-0000-0400-00000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3028950" y="17345026"/>
          <a:ext cx="2076450" cy="11239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47625</xdr:colOff>
      <xdr:row>107</xdr:row>
      <xdr:rowOff>9526</xdr:rowOff>
    </xdr:from>
    <xdr:to>
      <xdr:col>2</xdr:col>
      <xdr:colOff>2105025</xdr:colOff>
      <xdr:row>110</xdr:row>
      <xdr:rowOff>152400</xdr:rowOff>
    </xdr:to>
    <xdr:pic>
      <xdr:nvPicPr>
        <xdr:cNvPr id="1038" name="Picture 14">
          <a:extLst>
            <a:ext uri="{FF2B5EF4-FFF2-40B4-BE49-F238E27FC236}">
              <a16:creationId xmlns:a16="http://schemas.microsoft.com/office/drawing/2014/main" id="{00000000-0008-0000-0400-00000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3048000" y="18878551"/>
          <a:ext cx="2057400" cy="65722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9527</xdr:colOff>
      <xdr:row>94</xdr:row>
      <xdr:rowOff>28578</xdr:rowOff>
    </xdr:from>
    <xdr:to>
      <xdr:col>2</xdr:col>
      <xdr:colOff>1057274</xdr:colOff>
      <xdr:row>94</xdr:row>
      <xdr:rowOff>933450</xdr:rowOff>
    </xdr:to>
    <xdr:pic>
      <xdr:nvPicPr>
        <xdr:cNvPr id="1039" name="Picture 15">
          <a:extLst>
            <a:ext uri="{FF2B5EF4-FFF2-40B4-BE49-F238E27FC236}">
              <a16:creationId xmlns:a16="http://schemas.microsoft.com/office/drawing/2014/main" id="{00000000-0008-0000-0400-00000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3009902" y="16668753"/>
          <a:ext cx="1047747" cy="90487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1095375</xdr:colOff>
      <xdr:row>94</xdr:row>
      <xdr:rowOff>9525</xdr:rowOff>
    </xdr:from>
    <xdr:to>
      <xdr:col>2</xdr:col>
      <xdr:colOff>2105024</xdr:colOff>
      <xdr:row>94</xdr:row>
      <xdr:rowOff>923925</xdr:rowOff>
    </xdr:to>
    <xdr:pic>
      <xdr:nvPicPr>
        <xdr:cNvPr id="1040" name="Picture 16">
          <a:extLst>
            <a:ext uri="{FF2B5EF4-FFF2-40B4-BE49-F238E27FC236}">
              <a16:creationId xmlns:a16="http://schemas.microsoft.com/office/drawing/2014/main" id="{00000000-0008-0000-0400-00001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4095750" y="16649700"/>
          <a:ext cx="1009649" cy="9144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19055</xdr:colOff>
      <xdr:row>4</xdr:row>
      <xdr:rowOff>19051</xdr:rowOff>
    </xdr:from>
    <xdr:to>
      <xdr:col>2</xdr:col>
      <xdr:colOff>2118909</xdr:colOff>
      <xdr:row>11</xdr:row>
      <xdr:rowOff>142875</xdr:rowOff>
    </xdr:to>
    <xdr:pic>
      <xdr:nvPicPr>
        <xdr:cNvPr id="1041" name="Picture 17">
          <a:extLst>
            <a:ext uri="{FF2B5EF4-FFF2-40B4-BE49-F238E27FC236}">
              <a16:creationId xmlns:a16="http://schemas.microsoft.com/office/drawing/2014/main" id="{00000000-0008-0000-0400-00001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3019430" y="847726"/>
          <a:ext cx="2099854" cy="130492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38100</xdr:colOff>
      <xdr:row>12</xdr:row>
      <xdr:rowOff>19051</xdr:rowOff>
    </xdr:from>
    <xdr:to>
      <xdr:col>2</xdr:col>
      <xdr:colOff>2085976</xdr:colOff>
      <xdr:row>22</xdr:row>
      <xdr:rowOff>161925</xdr:rowOff>
    </xdr:to>
    <xdr:pic>
      <xdr:nvPicPr>
        <xdr:cNvPr id="1042" name="Picture 18">
          <a:extLst>
            <a:ext uri="{FF2B5EF4-FFF2-40B4-BE49-F238E27FC236}">
              <a16:creationId xmlns:a16="http://schemas.microsoft.com/office/drawing/2014/main" id="{00000000-0008-0000-0400-00001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3038475" y="2200276"/>
          <a:ext cx="2047876" cy="185737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28575</xdr:colOff>
      <xdr:row>45</xdr:row>
      <xdr:rowOff>38099</xdr:rowOff>
    </xdr:from>
    <xdr:to>
      <xdr:col>2</xdr:col>
      <xdr:colOff>2085975</xdr:colOff>
      <xdr:row>57</xdr:row>
      <xdr:rowOff>142874</xdr:rowOff>
    </xdr:to>
    <xdr:pic>
      <xdr:nvPicPr>
        <xdr:cNvPr id="1043" name="Picture 19">
          <a:extLst>
            <a:ext uri="{FF2B5EF4-FFF2-40B4-BE49-F238E27FC236}">
              <a16:creationId xmlns:a16="http://schemas.microsoft.com/office/drawing/2014/main" id="{00000000-0008-0000-0400-00001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3028950" y="7877174"/>
          <a:ext cx="2057400" cy="21621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38103</xdr:colOff>
      <xdr:row>32</xdr:row>
      <xdr:rowOff>38104</xdr:rowOff>
    </xdr:from>
    <xdr:to>
      <xdr:col>2</xdr:col>
      <xdr:colOff>2095500</xdr:colOff>
      <xdr:row>44</xdr:row>
      <xdr:rowOff>142875</xdr:rowOff>
    </xdr:to>
    <xdr:pic>
      <xdr:nvPicPr>
        <xdr:cNvPr id="1044" name="Picture 20">
          <a:extLst>
            <a:ext uri="{FF2B5EF4-FFF2-40B4-BE49-F238E27FC236}">
              <a16:creationId xmlns:a16="http://schemas.microsoft.com/office/drawing/2014/main" id="{00000000-0008-0000-0400-00001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3038478" y="5648329"/>
          <a:ext cx="2057397" cy="216217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38100</xdr:colOff>
      <xdr:row>89</xdr:row>
      <xdr:rowOff>47624</xdr:rowOff>
    </xdr:from>
    <xdr:to>
      <xdr:col>2</xdr:col>
      <xdr:colOff>2076450</xdr:colOff>
      <xdr:row>92</xdr:row>
      <xdr:rowOff>123827</xdr:rowOff>
    </xdr:to>
    <xdr:pic>
      <xdr:nvPicPr>
        <xdr:cNvPr id="1046" name="Picture 22">
          <a:extLst>
            <a:ext uri="{FF2B5EF4-FFF2-40B4-BE49-F238E27FC236}">
              <a16:creationId xmlns:a16="http://schemas.microsoft.com/office/drawing/2014/main" id="{00000000-0008-0000-0400-00001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 rot="16200000">
          <a:off x="3762373" y="14706601"/>
          <a:ext cx="590553" cy="20383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38100</xdr:colOff>
      <xdr:row>140</xdr:row>
      <xdr:rowOff>47625</xdr:rowOff>
    </xdr:from>
    <xdr:to>
      <xdr:col>2</xdr:col>
      <xdr:colOff>2076450</xdr:colOff>
      <xdr:row>142</xdr:row>
      <xdr:rowOff>304800</xdr:rowOff>
    </xdr:to>
    <xdr:pic>
      <xdr:nvPicPr>
        <xdr:cNvPr id="1048" name="Picture 24">
          <a:extLst>
            <a:ext uri="{FF2B5EF4-FFF2-40B4-BE49-F238E27FC236}">
              <a16:creationId xmlns:a16="http://schemas.microsoft.com/office/drawing/2014/main" id="{00000000-0008-0000-0400-00001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3038475" y="28498800"/>
          <a:ext cx="2038350" cy="9048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19050</xdr:colOff>
      <xdr:row>95</xdr:row>
      <xdr:rowOff>28574</xdr:rowOff>
    </xdr:from>
    <xdr:to>
      <xdr:col>2</xdr:col>
      <xdr:colOff>2114550</xdr:colOff>
      <xdr:row>95</xdr:row>
      <xdr:rowOff>914399</xdr:rowOff>
    </xdr:to>
    <xdr:pic>
      <xdr:nvPicPr>
        <xdr:cNvPr id="1049" name="Picture 25">
          <a:extLst>
            <a:ext uri="{FF2B5EF4-FFF2-40B4-BE49-F238E27FC236}">
              <a16:creationId xmlns:a16="http://schemas.microsoft.com/office/drawing/2014/main" id="{00000000-0008-0000-0400-00001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3019425" y="17240249"/>
          <a:ext cx="2095500" cy="8858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47625</xdr:colOff>
      <xdr:row>135</xdr:row>
      <xdr:rowOff>28575</xdr:rowOff>
    </xdr:from>
    <xdr:to>
      <xdr:col>2</xdr:col>
      <xdr:colOff>2047875</xdr:colOff>
      <xdr:row>135</xdr:row>
      <xdr:rowOff>942975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3048000" y="25279350"/>
          <a:ext cx="2000250" cy="9144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28575</xdr:colOff>
      <xdr:row>136</xdr:row>
      <xdr:rowOff>19050</xdr:rowOff>
    </xdr:from>
    <xdr:to>
      <xdr:col>2</xdr:col>
      <xdr:colOff>2066925</xdr:colOff>
      <xdr:row>137</xdr:row>
      <xdr:rowOff>0</xdr:rowOff>
    </xdr:to>
    <xdr:pic>
      <xdr:nvPicPr>
        <xdr:cNvPr id="4" name="Picture 2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3028950" y="26222325"/>
          <a:ext cx="2038350" cy="9334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28575</xdr:colOff>
      <xdr:row>138</xdr:row>
      <xdr:rowOff>47625</xdr:rowOff>
    </xdr:from>
    <xdr:to>
      <xdr:col>2</xdr:col>
      <xdr:colOff>2076450</xdr:colOff>
      <xdr:row>138</xdr:row>
      <xdr:rowOff>942974</xdr:rowOff>
    </xdr:to>
    <xdr:pic>
      <xdr:nvPicPr>
        <xdr:cNvPr id="5" name="Picture 3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3028950" y="26879550"/>
          <a:ext cx="2047875" cy="8953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47625</xdr:colOff>
      <xdr:row>139</xdr:row>
      <xdr:rowOff>19051</xdr:rowOff>
    </xdr:from>
    <xdr:to>
      <xdr:col>2</xdr:col>
      <xdr:colOff>2095500</xdr:colOff>
      <xdr:row>139</xdr:row>
      <xdr:rowOff>914400</xdr:rowOff>
    </xdr:to>
    <xdr:pic>
      <xdr:nvPicPr>
        <xdr:cNvPr id="6" name="Picture 4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3048000" y="29365576"/>
          <a:ext cx="2047875" cy="8953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47625</xdr:colOff>
      <xdr:row>137</xdr:row>
      <xdr:rowOff>28576</xdr:rowOff>
    </xdr:from>
    <xdr:to>
      <xdr:col>2</xdr:col>
      <xdr:colOff>2095500</xdr:colOff>
      <xdr:row>137</xdr:row>
      <xdr:rowOff>885826</xdr:rowOff>
    </xdr:to>
    <xdr:pic>
      <xdr:nvPicPr>
        <xdr:cNvPr id="7" name="Picture 5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3048000" y="28251151"/>
          <a:ext cx="2047875" cy="8572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28575</xdr:colOff>
      <xdr:row>149</xdr:row>
      <xdr:rowOff>47624</xdr:rowOff>
    </xdr:from>
    <xdr:to>
      <xdr:col>2</xdr:col>
      <xdr:colOff>2105025</xdr:colOff>
      <xdr:row>149</xdr:row>
      <xdr:rowOff>933449</xdr:rowOff>
    </xdr:to>
    <xdr:pic>
      <xdr:nvPicPr>
        <xdr:cNvPr id="8" name="Picture 6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3028950" y="34080449"/>
          <a:ext cx="2076450" cy="8858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47626</xdr:colOff>
      <xdr:row>148</xdr:row>
      <xdr:rowOff>38100</xdr:rowOff>
    </xdr:from>
    <xdr:to>
      <xdr:col>2</xdr:col>
      <xdr:colOff>2114550</xdr:colOff>
      <xdr:row>148</xdr:row>
      <xdr:rowOff>933450</xdr:rowOff>
    </xdr:to>
    <xdr:pic>
      <xdr:nvPicPr>
        <xdr:cNvPr id="9" name="Picture 7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3048001" y="33118425"/>
          <a:ext cx="2066924" cy="8953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57150</xdr:colOff>
      <xdr:row>155</xdr:row>
      <xdr:rowOff>47625</xdr:rowOff>
    </xdr:from>
    <xdr:to>
      <xdr:col>2</xdr:col>
      <xdr:colOff>2076450</xdr:colOff>
      <xdr:row>155</xdr:row>
      <xdr:rowOff>933450</xdr:rowOff>
    </xdr:to>
    <xdr:pic>
      <xdr:nvPicPr>
        <xdr:cNvPr id="10" name="Picture 8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3057525" y="35890200"/>
          <a:ext cx="2019300" cy="8858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47626</xdr:colOff>
      <xdr:row>145</xdr:row>
      <xdr:rowOff>28575</xdr:rowOff>
    </xdr:from>
    <xdr:to>
      <xdr:col>2</xdr:col>
      <xdr:colOff>2105026</xdr:colOff>
      <xdr:row>145</xdr:row>
      <xdr:rowOff>942975</xdr:rowOff>
    </xdr:to>
    <xdr:pic>
      <xdr:nvPicPr>
        <xdr:cNvPr id="11" name="Picture 9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3048001" y="32423100"/>
          <a:ext cx="2057400" cy="9144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47629</xdr:colOff>
      <xdr:row>146</xdr:row>
      <xdr:rowOff>28576</xdr:rowOff>
    </xdr:from>
    <xdr:to>
      <xdr:col>2</xdr:col>
      <xdr:colOff>2085975</xdr:colOff>
      <xdr:row>146</xdr:row>
      <xdr:rowOff>923925</xdr:rowOff>
    </xdr:to>
    <xdr:pic>
      <xdr:nvPicPr>
        <xdr:cNvPr id="12" name="Picture 10"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3048004" y="33375601"/>
          <a:ext cx="2038346" cy="8953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257175</xdr:colOff>
      <xdr:row>4</xdr:row>
      <xdr:rowOff>314325</xdr:rowOff>
    </xdr:from>
    <xdr:to>
      <xdr:col>7</xdr:col>
      <xdr:colOff>342900</xdr:colOff>
      <xdr:row>6</xdr:row>
      <xdr:rowOff>161925</xdr:rowOff>
    </xdr:to>
    <xdr:pic>
      <xdr:nvPicPr>
        <xdr:cNvPr id="6285" name="Рисунок 1" descr="Описание: &amp;Scy;&amp;tcy;&amp;ocy;&amp;lcy; &amp;scy;&amp;kcy;&amp;lcy;&amp;acy;&amp;dcy;&amp;ncy;&amp;ocy;&amp;jcy; &amp;rcy;&amp;acy;&amp;zcy;&amp;mcy;&amp;iecy;&amp;rcy; 644&amp;khcy;650&amp;khcy;650">
          <a:extLst>
            <a:ext uri="{FF2B5EF4-FFF2-40B4-BE49-F238E27FC236}">
              <a16:creationId xmlns:a16="http://schemas.microsoft.com/office/drawing/2014/main" id="{00000000-0008-0000-0500-00008D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219575" y="1143000"/>
          <a:ext cx="1914525" cy="1790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142875</xdr:colOff>
      <xdr:row>6</xdr:row>
      <xdr:rowOff>161925</xdr:rowOff>
    </xdr:from>
    <xdr:to>
      <xdr:col>6</xdr:col>
      <xdr:colOff>590550</xdr:colOff>
      <xdr:row>7</xdr:row>
      <xdr:rowOff>85725</xdr:rowOff>
    </xdr:to>
    <xdr:pic>
      <xdr:nvPicPr>
        <xdr:cNvPr id="6286" name="Рисунок 3" descr="Описание: http://arbor35.p.fl3.fo.ru/thumbnail/chunk50/3559166/199302_shop/small_465870_84dda38ec4ec21db685fbdfd457237e4.jpg.jpg">
          <a:extLst>
            <a:ext uri="{FF2B5EF4-FFF2-40B4-BE49-F238E27FC236}">
              <a16:creationId xmlns:a16="http://schemas.microsoft.com/office/drawing/2014/main" id="{00000000-0008-0000-0500-00008E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105275" y="2933700"/>
          <a:ext cx="1666875" cy="1800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171450</xdr:colOff>
      <xdr:row>7</xdr:row>
      <xdr:rowOff>28575</xdr:rowOff>
    </xdr:from>
    <xdr:to>
      <xdr:col>7</xdr:col>
      <xdr:colOff>180975</xdr:colOff>
      <xdr:row>7</xdr:row>
      <xdr:rowOff>1866900</xdr:rowOff>
    </xdr:to>
    <xdr:pic>
      <xdr:nvPicPr>
        <xdr:cNvPr id="6287" name="Рисунок 5" descr="Описание: http://arbor35.p.fl2.fo.ru/image/chunk50/3559166/199302_shop/465876_c604d893f9f172f196dab6ef41abd86b.jpg">
          <a:extLst>
            <a:ext uri="{FF2B5EF4-FFF2-40B4-BE49-F238E27FC236}">
              <a16:creationId xmlns:a16="http://schemas.microsoft.com/office/drawing/2014/main" id="{00000000-0008-0000-0500-00008F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133850" y="4676775"/>
          <a:ext cx="1838325" cy="1838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361950</xdr:colOff>
      <xdr:row>9</xdr:row>
      <xdr:rowOff>28575</xdr:rowOff>
    </xdr:from>
    <xdr:to>
      <xdr:col>7</xdr:col>
      <xdr:colOff>542925</xdr:colOff>
      <xdr:row>10</xdr:row>
      <xdr:rowOff>247650</xdr:rowOff>
    </xdr:to>
    <xdr:pic>
      <xdr:nvPicPr>
        <xdr:cNvPr id="6288" name="Рисунок 23" descr="Табурет №1">
          <a:extLst>
            <a:ext uri="{FF2B5EF4-FFF2-40B4-BE49-F238E27FC236}">
              <a16:creationId xmlns:a16="http://schemas.microsoft.com/office/drawing/2014/main" id="{00000000-0008-0000-0500-000090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5810250" y="8429625"/>
          <a:ext cx="2143125" cy="2095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381000</xdr:colOff>
      <xdr:row>8</xdr:row>
      <xdr:rowOff>276225</xdr:rowOff>
    </xdr:from>
    <xdr:to>
      <xdr:col>7</xdr:col>
      <xdr:colOff>514350</xdr:colOff>
      <xdr:row>8</xdr:row>
      <xdr:rowOff>1847850</xdr:rowOff>
    </xdr:to>
    <xdr:pic>
      <xdr:nvPicPr>
        <xdr:cNvPr id="6289" name="Рисунок 24" descr="111">
          <a:extLst>
            <a:ext uri="{FF2B5EF4-FFF2-40B4-BE49-F238E27FC236}">
              <a16:creationId xmlns:a16="http://schemas.microsoft.com/office/drawing/2014/main" id="{00000000-0008-0000-0500-000091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4343400" y="6800850"/>
          <a:ext cx="1962150" cy="1571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&#1090;&#1076;&#1082;&#1088;&#1086;&#1085;&#1072;.&#1088;&#1092;/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wwforest@yandex.ru%20%20%20%20%20%20%20%20%20%20%20%20%20%20%20%20%20%20%20%20%20%20%20%20%20%20%20%20%20%20%20%20%20%20%20%20%20%20%20%20%20%20%20%20%20%20%20%20%20%20%20%20%20%20%20%20%20%20%20%20%20%20%20%20%20%20%20%20%20%20%20%20%20%20%20%20%208-911-501-50--55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G143"/>
  <sheetViews>
    <sheetView tabSelected="1" workbookViewId="0">
      <selection activeCell="C1" sqref="C1:D1048576"/>
    </sheetView>
  </sheetViews>
  <sheetFormatPr defaultRowHeight="13.2" x14ac:dyDescent="0.25"/>
  <cols>
    <col min="1" max="1" width="40.33203125" customWidth="1"/>
    <col min="2" max="2" width="6.6640625" customWidth="1"/>
    <col min="3" max="3" width="8" style="169" customWidth="1"/>
    <col min="4" max="4" width="31.44140625" customWidth="1"/>
    <col min="5" max="5" width="5.109375" customWidth="1"/>
    <col min="6" max="6" width="6.44140625" customWidth="1"/>
  </cols>
  <sheetData>
    <row r="1" spans="1:7" ht="39.75" customHeight="1" x14ac:dyDescent="0.5">
      <c r="A1" s="107" t="s">
        <v>491</v>
      </c>
      <c r="B1" s="108"/>
      <c r="C1" s="165"/>
      <c r="D1" s="108"/>
      <c r="E1" s="108"/>
      <c r="F1" s="108"/>
    </row>
    <row r="2" spans="1:7" ht="39.75" customHeight="1" x14ac:dyDescent="0.4">
      <c r="A2" s="107" t="s">
        <v>492</v>
      </c>
      <c r="B2" s="122" t="s">
        <v>493</v>
      </c>
      <c r="C2" s="122"/>
      <c r="D2" s="122"/>
      <c r="E2" s="122"/>
      <c r="F2" s="122"/>
    </row>
    <row r="3" spans="1:7" ht="18.75" customHeight="1" x14ac:dyDescent="0.5">
      <c r="A3" s="109" t="s">
        <v>494</v>
      </c>
      <c r="B3" s="26"/>
      <c r="C3" s="165"/>
      <c r="D3" s="108"/>
      <c r="E3" s="108"/>
      <c r="F3" s="108"/>
    </row>
    <row r="4" spans="1:7" ht="18.75" customHeight="1" thickBot="1" x14ac:dyDescent="0.55000000000000004">
      <c r="A4" s="109"/>
      <c r="B4" s="26"/>
      <c r="C4" s="165"/>
      <c r="D4" s="108"/>
      <c r="E4" s="108"/>
      <c r="F4" s="108"/>
    </row>
    <row r="5" spans="1:7" ht="51" customHeight="1" thickTop="1" thickBot="1" x14ac:dyDescent="0.3">
      <c r="A5" s="86" t="s">
        <v>0</v>
      </c>
      <c r="B5" s="86" t="s">
        <v>1</v>
      </c>
      <c r="C5" s="166" t="s">
        <v>2</v>
      </c>
      <c r="D5" s="106" t="s">
        <v>3</v>
      </c>
      <c r="E5" s="86" t="s">
        <v>4</v>
      </c>
      <c r="F5" s="85" t="s">
        <v>5</v>
      </c>
    </row>
    <row r="6" spans="1:7" ht="6.75" customHeight="1" thickTop="1" thickBot="1" x14ac:dyDescent="0.3">
      <c r="A6" s="130"/>
      <c r="B6" s="130"/>
      <c r="C6" s="130"/>
      <c r="D6" s="130"/>
      <c r="E6" s="130"/>
      <c r="F6" s="130"/>
    </row>
    <row r="7" spans="1:7" s="112" customFormat="1" ht="25.8" customHeight="1" thickTop="1" thickBot="1" x14ac:dyDescent="0.3">
      <c r="A7" s="123" t="s">
        <v>23</v>
      </c>
      <c r="B7" s="124"/>
      <c r="C7" s="124"/>
      <c r="D7" s="124"/>
      <c r="E7" s="124"/>
      <c r="F7" s="125"/>
    </row>
    <row r="8" spans="1:7" ht="18.75" customHeight="1" thickBot="1" x14ac:dyDescent="0.3">
      <c r="A8" s="2" t="s">
        <v>488</v>
      </c>
      <c r="B8" s="1" t="s">
        <v>6</v>
      </c>
      <c r="C8" s="167">
        <v>29.52</v>
      </c>
      <c r="D8" s="129"/>
      <c r="E8" s="1" t="s">
        <v>7</v>
      </c>
      <c r="F8" s="1" t="s">
        <v>8</v>
      </c>
      <c r="G8" s="50"/>
    </row>
    <row r="9" spans="1:7" ht="18.75" customHeight="1" thickBot="1" x14ac:dyDescent="0.3">
      <c r="A9" s="2" t="s">
        <v>489</v>
      </c>
      <c r="B9" s="1" t="s">
        <v>6</v>
      </c>
      <c r="C9" s="168">
        <v>32.049999999999997</v>
      </c>
      <c r="D9" s="129"/>
      <c r="E9" s="1" t="s">
        <v>7</v>
      </c>
      <c r="F9" s="1" t="s">
        <v>8</v>
      </c>
      <c r="G9" s="50"/>
    </row>
    <row r="10" spans="1:7" ht="18.75" customHeight="1" thickBot="1" x14ac:dyDescent="0.3">
      <c r="A10" s="2" t="s">
        <v>490</v>
      </c>
      <c r="B10" s="1" t="s">
        <v>6</v>
      </c>
      <c r="C10" s="168">
        <v>44.07</v>
      </c>
      <c r="D10" s="129"/>
      <c r="E10" s="1" t="s">
        <v>7</v>
      </c>
      <c r="F10" s="1" t="s">
        <v>8</v>
      </c>
      <c r="G10" s="50"/>
    </row>
    <row r="11" spans="1:7" ht="18.75" customHeight="1" thickBot="1" x14ac:dyDescent="0.3">
      <c r="A11" s="2" t="s">
        <v>456</v>
      </c>
      <c r="B11" s="1" t="s">
        <v>6</v>
      </c>
      <c r="C11" s="168">
        <v>43.57</v>
      </c>
      <c r="D11" s="129"/>
      <c r="E11" s="1" t="s">
        <v>7</v>
      </c>
      <c r="F11" s="1" t="s">
        <v>8</v>
      </c>
      <c r="G11" s="50"/>
    </row>
    <row r="12" spans="1:7" ht="18.75" customHeight="1" thickBot="1" x14ac:dyDescent="0.3">
      <c r="A12" s="2" t="s">
        <v>471</v>
      </c>
      <c r="B12" s="1" t="s">
        <v>6</v>
      </c>
      <c r="C12" s="168">
        <v>43.57</v>
      </c>
      <c r="D12" s="129"/>
      <c r="E12" s="1" t="s">
        <v>7</v>
      </c>
      <c r="F12" s="1" t="s">
        <v>8</v>
      </c>
      <c r="G12" s="50"/>
    </row>
    <row r="13" spans="1:7" ht="18.75" customHeight="1" thickBot="1" x14ac:dyDescent="0.3">
      <c r="A13" s="2" t="s">
        <v>415</v>
      </c>
      <c r="B13" s="1" t="s">
        <v>6</v>
      </c>
      <c r="C13" s="168">
        <v>43.57</v>
      </c>
      <c r="D13" s="129"/>
      <c r="E13" s="1" t="s">
        <v>7</v>
      </c>
      <c r="F13" s="1" t="s">
        <v>8</v>
      </c>
      <c r="G13" s="50"/>
    </row>
    <row r="14" spans="1:7" ht="18.75" customHeight="1" thickBot="1" x14ac:dyDescent="0.3">
      <c r="A14" s="2" t="s">
        <v>389</v>
      </c>
      <c r="B14" s="1" t="s">
        <v>6</v>
      </c>
      <c r="C14" s="168">
        <v>52</v>
      </c>
      <c r="D14" s="129"/>
      <c r="E14" s="1" t="s">
        <v>7</v>
      </c>
      <c r="F14" s="1" t="s">
        <v>8</v>
      </c>
      <c r="G14" s="50"/>
    </row>
    <row r="15" spans="1:7" ht="18.75" customHeight="1" thickBot="1" x14ac:dyDescent="0.3">
      <c r="A15" s="2" t="s">
        <v>44</v>
      </c>
      <c r="B15" s="1" t="s">
        <v>6</v>
      </c>
      <c r="C15" s="168">
        <v>60.66</v>
      </c>
      <c r="D15" s="129"/>
      <c r="E15" s="1" t="s">
        <v>7</v>
      </c>
      <c r="F15" s="1" t="s">
        <v>8</v>
      </c>
      <c r="G15" s="50"/>
    </row>
    <row r="16" spans="1:7" ht="18.75" customHeight="1" thickBot="1" x14ac:dyDescent="0.3">
      <c r="A16" s="2" t="s">
        <v>355</v>
      </c>
      <c r="B16" s="1" t="s">
        <v>6</v>
      </c>
      <c r="C16" s="168">
        <v>60.66</v>
      </c>
      <c r="D16" s="129"/>
      <c r="E16" s="1" t="s">
        <v>7</v>
      </c>
      <c r="F16" s="1" t="s">
        <v>8</v>
      </c>
      <c r="G16" s="50"/>
    </row>
    <row r="17" spans="1:7" ht="18.75" customHeight="1" thickBot="1" x14ac:dyDescent="0.3">
      <c r="A17" s="2" t="s">
        <v>483</v>
      </c>
      <c r="B17" s="1" t="s">
        <v>6</v>
      </c>
      <c r="C17" s="168">
        <v>60.66</v>
      </c>
      <c r="D17" s="129"/>
      <c r="E17" s="1"/>
      <c r="F17" s="1"/>
      <c r="G17" s="50"/>
    </row>
    <row r="18" spans="1:7" ht="18.75" customHeight="1" thickBot="1" x14ac:dyDescent="0.3">
      <c r="A18" s="2" t="s">
        <v>45</v>
      </c>
      <c r="B18" s="1" t="s">
        <v>6</v>
      </c>
      <c r="C18" s="168">
        <v>53.41</v>
      </c>
      <c r="D18" s="129"/>
      <c r="E18" s="1" t="s">
        <v>7</v>
      </c>
      <c r="F18" s="1" t="s">
        <v>8</v>
      </c>
      <c r="G18" s="50"/>
    </row>
    <row r="19" spans="1:7" ht="18.75" customHeight="1" thickBot="1" x14ac:dyDescent="0.3">
      <c r="A19" s="2" t="s">
        <v>433</v>
      </c>
      <c r="B19" s="1" t="s">
        <v>6</v>
      </c>
      <c r="C19" s="168">
        <v>63.25</v>
      </c>
      <c r="D19" s="129"/>
      <c r="E19" s="1" t="s">
        <v>7</v>
      </c>
      <c r="F19" s="1" t="s">
        <v>8</v>
      </c>
      <c r="G19" s="50"/>
    </row>
    <row r="20" spans="1:7" ht="18.75" customHeight="1" thickBot="1" x14ac:dyDescent="0.3">
      <c r="A20" s="2" t="s">
        <v>46</v>
      </c>
      <c r="B20" s="1" t="s">
        <v>6</v>
      </c>
      <c r="C20" s="168">
        <v>142.04</v>
      </c>
      <c r="D20" s="129"/>
      <c r="E20" s="1" t="s">
        <v>7</v>
      </c>
      <c r="F20" s="1" t="s">
        <v>8</v>
      </c>
      <c r="G20" s="50"/>
    </row>
    <row r="21" spans="1:7" ht="18.75" customHeight="1" thickBot="1" x14ac:dyDescent="0.3">
      <c r="A21" s="2" t="s">
        <v>356</v>
      </c>
      <c r="B21" s="1" t="s">
        <v>6</v>
      </c>
      <c r="C21" s="168">
        <v>152.38999999999999</v>
      </c>
      <c r="D21" s="129"/>
      <c r="E21" s="1" t="s">
        <v>7</v>
      </c>
      <c r="F21" s="1" t="s">
        <v>8</v>
      </c>
      <c r="G21" s="50"/>
    </row>
    <row r="22" spans="1:7" ht="18.75" customHeight="1" thickBot="1" x14ac:dyDescent="0.3">
      <c r="A22" s="2" t="s">
        <v>357</v>
      </c>
      <c r="B22" s="1" t="s">
        <v>6</v>
      </c>
      <c r="C22" s="168">
        <v>214.53</v>
      </c>
      <c r="D22" s="129"/>
      <c r="E22" s="1" t="s">
        <v>7</v>
      </c>
      <c r="F22" s="1" t="s">
        <v>8</v>
      </c>
      <c r="G22" s="50"/>
    </row>
    <row r="23" spans="1:7" ht="18.75" customHeight="1" thickBot="1" x14ac:dyDescent="0.3">
      <c r="A23" s="2" t="s">
        <v>434</v>
      </c>
      <c r="B23" s="1" t="s">
        <v>6</v>
      </c>
      <c r="C23" s="168">
        <v>71.02</v>
      </c>
      <c r="D23" s="129"/>
      <c r="E23" s="1" t="s">
        <v>7</v>
      </c>
      <c r="F23" s="1" t="s">
        <v>8</v>
      </c>
      <c r="G23" s="50"/>
    </row>
    <row r="24" spans="1:7" s="113" customFormat="1" ht="25.8" customHeight="1" thickBot="1" x14ac:dyDescent="0.3">
      <c r="A24" s="116" t="s">
        <v>24</v>
      </c>
      <c r="B24" s="117"/>
      <c r="C24" s="117"/>
      <c r="D24" s="117"/>
      <c r="E24" s="117"/>
      <c r="F24" s="118"/>
    </row>
    <row r="25" spans="1:7" ht="21.75" customHeight="1" thickBot="1" x14ac:dyDescent="0.3">
      <c r="A25" s="49" t="s">
        <v>416</v>
      </c>
      <c r="B25" s="48" t="s">
        <v>6</v>
      </c>
      <c r="C25" s="167">
        <v>22.49</v>
      </c>
      <c r="D25" s="129" t="s">
        <v>10</v>
      </c>
      <c r="E25" s="1" t="s">
        <v>7</v>
      </c>
      <c r="F25" s="1" t="s">
        <v>8</v>
      </c>
    </row>
    <row r="26" spans="1:7" ht="21.75" customHeight="1" thickBot="1" x14ac:dyDescent="0.3">
      <c r="A26" s="49" t="s">
        <v>479</v>
      </c>
      <c r="B26" s="48" t="s">
        <v>6</v>
      </c>
      <c r="C26" s="168">
        <v>33.729999999999997</v>
      </c>
      <c r="D26" s="129"/>
      <c r="E26" s="1" t="s">
        <v>7</v>
      </c>
      <c r="F26" s="1" t="s">
        <v>8</v>
      </c>
    </row>
    <row r="27" spans="1:7" ht="21.75" customHeight="1" thickBot="1" x14ac:dyDescent="0.3">
      <c r="A27" s="49" t="s">
        <v>481</v>
      </c>
      <c r="B27" s="48" t="s">
        <v>6</v>
      </c>
      <c r="C27" s="168">
        <v>36.549999999999997</v>
      </c>
      <c r="D27" s="129"/>
      <c r="E27" s="1" t="s">
        <v>7</v>
      </c>
      <c r="F27" s="1" t="s">
        <v>8</v>
      </c>
    </row>
    <row r="28" spans="1:7" ht="21.75" customHeight="1" thickBot="1" x14ac:dyDescent="0.3">
      <c r="A28" s="49" t="s">
        <v>480</v>
      </c>
      <c r="B28" s="48" t="s">
        <v>6</v>
      </c>
      <c r="C28" s="168">
        <v>19.68</v>
      </c>
      <c r="D28" s="129"/>
      <c r="E28" s="1" t="s">
        <v>7</v>
      </c>
      <c r="F28" s="1" t="s">
        <v>8</v>
      </c>
    </row>
    <row r="29" spans="1:7" ht="21.75" customHeight="1" thickBot="1" x14ac:dyDescent="0.3">
      <c r="A29" s="49" t="s">
        <v>420</v>
      </c>
      <c r="B29" s="48" t="s">
        <v>6</v>
      </c>
      <c r="C29" s="168">
        <v>29.37</v>
      </c>
      <c r="D29" s="129"/>
      <c r="E29" s="1" t="s">
        <v>7</v>
      </c>
      <c r="F29" s="1" t="s">
        <v>8</v>
      </c>
    </row>
    <row r="30" spans="1:7" ht="21.75" customHeight="1" thickBot="1" x14ac:dyDescent="0.3">
      <c r="A30" s="49" t="s">
        <v>376</v>
      </c>
      <c r="B30" s="48" t="s">
        <v>6</v>
      </c>
      <c r="C30" s="168">
        <v>9.1300000000000008</v>
      </c>
      <c r="D30" s="129"/>
      <c r="E30" s="1" t="s">
        <v>7</v>
      </c>
      <c r="F30" s="1" t="s">
        <v>8</v>
      </c>
    </row>
    <row r="31" spans="1:7" ht="21.75" customHeight="1" thickBot="1" x14ac:dyDescent="0.3">
      <c r="A31" s="49" t="s">
        <v>38</v>
      </c>
      <c r="B31" s="48" t="s">
        <v>6</v>
      </c>
      <c r="C31" s="168">
        <v>11.09</v>
      </c>
      <c r="D31" s="129"/>
      <c r="E31" s="1" t="s">
        <v>7</v>
      </c>
      <c r="F31" s="1" t="s">
        <v>8</v>
      </c>
    </row>
    <row r="32" spans="1:7" ht="21.75" customHeight="1" thickBot="1" x14ac:dyDescent="0.3">
      <c r="A32" s="49" t="s">
        <v>377</v>
      </c>
      <c r="B32" s="48" t="s">
        <v>6</v>
      </c>
      <c r="C32" s="168">
        <v>20.72</v>
      </c>
      <c r="D32" s="129"/>
      <c r="E32" s="1" t="s">
        <v>7</v>
      </c>
      <c r="F32" s="1" t="s">
        <v>8</v>
      </c>
    </row>
    <row r="33" spans="1:6" ht="21.75" customHeight="1" thickBot="1" x14ac:dyDescent="0.3">
      <c r="A33" s="49" t="s">
        <v>435</v>
      </c>
      <c r="B33" s="48" t="s">
        <v>6</v>
      </c>
      <c r="C33" s="168">
        <v>28.82</v>
      </c>
      <c r="D33" s="129"/>
      <c r="E33" s="1" t="s">
        <v>7</v>
      </c>
      <c r="F33" s="1" t="s">
        <v>8</v>
      </c>
    </row>
    <row r="34" spans="1:6" ht="21.75" customHeight="1" thickBot="1" x14ac:dyDescent="0.3">
      <c r="A34" s="49" t="s">
        <v>419</v>
      </c>
      <c r="B34" s="48" t="s">
        <v>6</v>
      </c>
      <c r="C34" s="168">
        <v>52.07</v>
      </c>
      <c r="D34" s="129"/>
      <c r="E34" s="1" t="s">
        <v>7</v>
      </c>
      <c r="F34" s="1" t="s">
        <v>8</v>
      </c>
    </row>
    <row r="35" spans="1:6" ht="21.75" customHeight="1" thickBot="1" x14ac:dyDescent="0.3">
      <c r="A35" s="49" t="s">
        <v>12</v>
      </c>
      <c r="B35" s="48" t="s">
        <v>6</v>
      </c>
      <c r="C35" s="168">
        <v>39.53</v>
      </c>
      <c r="D35" s="129"/>
      <c r="E35" s="1" t="s">
        <v>7</v>
      </c>
      <c r="F35" s="1" t="s">
        <v>8</v>
      </c>
    </row>
    <row r="36" spans="1:6" ht="21.75" customHeight="1" thickBot="1" x14ac:dyDescent="0.3">
      <c r="A36" s="49" t="s">
        <v>43</v>
      </c>
      <c r="B36" s="48" t="s">
        <v>6</v>
      </c>
      <c r="C36" s="168">
        <v>47.68</v>
      </c>
      <c r="D36" s="129"/>
      <c r="E36" s="1" t="s">
        <v>7</v>
      </c>
      <c r="F36" s="1" t="s">
        <v>8</v>
      </c>
    </row>
    <row r="37" spans="1:6" s="113" customFormat="1" ht="25.8" customHeight="1" thickBot="1" x14ac:dyDescent="0.3">
      <c r="A37" s="126" t="s">
        <v>25</v>
      </c>
      <c r="B37" s="127"/>
      <c r="C37" s="127"/>
      <c r="D37" s="127"/>
      <c r="E37" s="127"/>
      <c r="F37" s="128"/>
    </row>
    <row r="38" spans="1:6" ht="16.5" customHeight="1" thickBot="1" x14ac:dyDescent="0.3">
      <c r="A38" s="2" t="s">
        <v>394</v>
      </c>
      <c r="B38" s="1" t="s">
        <v>6</v>
      </c>
      <c r="C38" s="167">
        <v>23.9</v>
      </c>
      <c r="D38" s="129" t="s">
        <v>11</v>
      </c>
      <c r="E38" s="1" t="s">
        <v>7</v>
      </c>
      <c r="F38" s="1" t="s">
        <v>8</v>
      </c>
    </row>
    <row r="39" spans="1:6" ht="16.5" customHeight="1" thickBot="1" x14ac:dyDescent="0.3">
      <c r="A39" s="2" t="s">
        <v>395</v>
      </c>
      <c r="B39" s="1" t="s">
        <v>6</v>
      </c>
      <c r="C39" s="168">
        <v>30.92</v>
      </c>
      <c r="D39" s="129"/>
      <c r="E39" s="1" t="s">
        <v>7</v>
      </c>
      <c r="F39" s="1" t="s">
        <v>8</v>
      </c>
    </row>
    <row r="40" spans="1:6" ht="16.5" customHeight="1" thickBot="1" x14ac:dyDescent="0.3">
      <c r="A40" s="2" t="s">
        <v>452</v>
      </c>
      <c r="B40" s="1" t="s">
        <v>6</v>
      </c>
      <c r="C40" s="168">
        <v>41.47</v>
      </c>
      <c r="D40" s="129"/>
      <c r="E40" s="1" t="s">
        <v>7</v>
      </c>
      <c r="F40" s="1" t="s">
        <v>8</v>
      </c>
    </row>
    <row r="41" spans="1:6" ht="16.5" customHeight="1" thickBot="1" x14ac:dyDescent="0.3">
      <c r="A41" s="2" t="s">
        <v>396</v>
      </c>
      <c r="B41" s="1" t="s">
        <v>6</v>
      </c>
      <c r="C41" s="168">
        <v>41.47</v>
      </c>
      <c r="D41" s="129"/>
      <c r="E41" s="1" t="s">
        <v>7</v>
      </c>
      <c r="F41" s="1" t="s">
        <v>8</v>
      </c>
    </row>
    <row r="42" spans="1:6" ht="16.5" customHeight="1" thickBot="1" x14ac:dyDescent="0.3">
      <c r="A42" s="2" t="s">
        <v>397</v>
      </c>
      <c r="B42" s="1" t="s">
        <v>6</v>
      </c>
      <c r="C42" s="168">
        <v>95.58</v>
      </c>
      <c r="D42" s="129"/>
      <c r="E42" s="1" t="s">
        <v>7</v>
      </c>
      <c r="F42" s="1" t="s">
        <v>8</v>
      </c>
    </row>
    <row r="43" spans="1:6" ht="16.5" customHeight="1" thickBot="1" x14ac:dyDescent="0.3">
      <c r="A43" s="2" t="s">
        <v>398</v>
      </c>
      <c r="B43" s="1" t="s">
        <v>6</v>
      </c>
      <c r="C43" s="168">
        <v>154.61000000000001</v>
      </c>
      <c r="D43" s="129"/>
      <c r="E43" s="1" t="s">
        <v>7</v>
      </c>
      <c r="F43" s="1" t="s">
        <v>8</v>
      </c>
    </row>
    <row r="44" spans="1:6" ht="16.5" customHeight="1" thickBot="1" x14ac:dyDescent="0.3">
      <c r="A44" s="2" t="s">
        <v>386</v>
      </c>
      <c r="B44" s="1" t="s">
        <v>20</v>
      </c>
      <c r="C44" s="168">
        <v>14.8</v>
      </c>
      <c r="D44" s="129"/>
      <c r="E44" s="1" t="s">
        <v>7</v>
      </c>
      <c r="F44" s="1" t="s">
        <v>347</v>
      </c>
    </row>
    <row r="45" spans="1:6" ht="16.5" customHeight="1" thickBot="1" x14ac:dyDescent="0.3">
      <c r="A45" s="2" t="s">
        <v>387</v>
      </c>
      <c r="B45" s="1" t="s">
        <v>20</v>
      </c>
      <c r="C45" s="168">
        <v>51.78</v>
      </c>
      <c r="D45" s="129"/>
      <c r="E45" s="1" t="s">
        <v>7</v>
      </c>
      <c r="F45" s="1" t="s">
        <v>347</v>
      </c>
    </row>
    <row r="46" spans="1:6" ht="16.5" customHeight="1" thickBot="1" x14ac:dyDescent="0.3">
      <c r="A46" s="2" t="s">
        <v>385</v>
      </c>
      <c r="B46" s="1" t="s">
        <v>20</v>
      </c>
      <c r="C46" s="168">
        <v>142.13</v>
      </c>
      <c r="D46" s="129"/>
      <c r="E46" s="1" t="s">
        <v>7</v>
      </c>
      <c r="F46" s="1" t="s">
        <v>347</v>
      </c>
    </row>
    <row r="47" spans="1:6" ht="16.5" customHeight="1" thickBot="1" x14ac:dyDescent="0.3">
      <c r="A47" s="2" t="s">
        <v>384</v>
      </c>
      <c r="B47" s="1" t="s">
        <v>20</v>
      </c>
      <c r="C47" s="168">
        <v>126.35</v>
      </c>
      <c r="D47" s="129"/>
      <c r="E47" s="1" t="s">
        <v>7</v>
      </c>
      <c r="F47" s="1" t="s">
        <v>347</v>
      </c>
    </row>
    <row r="48" spans="1:6" ht="16.5" customHeight="1" thickBot="1" x14ac:dyDescent="0.3">
      <c r="A48" s="2" t="s">
        <v>388</v>
      </c>
      <c r="B48" s="1" t="s">
        <v>20</v>
      </c>
      <c r="C48" s="168">
        <v>108.01</v>
      </c>
      <c r="D48" s="129"/>
      <c r="E48" s="1" t="s">
        <v>7</v>
      </c>
      <c r="F48" s="1" t="s">
        <v>347</v>
      </c>
    </row>
    <row r="49" spans="1:6" s="113" customFormat="1" ht="25.8" customHeight="1" thickBot="1" x14ac:dyDescent="0.3">
      <c r="A49" s="116" t="s">
        <v>26</v>
      </c>
      <c r="B49" s="117"/>
      <c r="C49" s="117"/>
      <c r="D49" s="117"/>
      <c r="E49" s="117"/>
      <c r="F49" s="118"/>
    </row>
    <row r="50" spans="1:6" ht="16.5" customHeight="1" thickBot="1" x14ac:dyDescent="0.3">
      <c r="A50" s="2" t="s">
        <v>444</v>
      </c>
      <c r="B50" s="1" t="s">
        <v>6</v>
      </c>
      <c r="C50" s="167">
        <v>53.26</v>
      </c>
      <c r="D50" s="115"/>
      <c r="E50" s="1" t="s">
        <v>7</v>
      </c>
      <c r="F50" s="1" t="s">
        <v>8</v>
      </c>
    </row>
    <row r="51" spans="1:6" ht="16.5" customHeight="1" thickBot="1" x14ac:dyDescent="0.3">
      <c r="A51" s="2" t="s">
        <v>445</v>
      </c>
      <c r="B51" s="1" t="s">
        <v>6</v>
      </c>
      <c r="C51" s="168">
        <v>64.650000000000006</v>
      </c>
      <c r="D51" s="115"/>
      <c r="E51" s="1" t="s">
        <v>7</v>
      </c>
      <c r="F51" s="1" t="s">
        <v>8</v>
      </c>
    </row>
    <row r="52" spans="1:6" ht="16.5" customHeight="1" thickBot="1" x14ac:dyDescent="0.3">
      <c r="A52" s="2" t="s">
        <v>446</v>
      </c>
      <c r="B52" s="1" t="s">
        <v>6</v>
      </c>
      <c r="C52" s="168">
        <v>72.5</v>
      </c>
      <c r="D52" s="115"/>
      <c r="E52" s="1" t="s">
        <v>7</v>
      </c>
      <c r="F52" s="1" t="s">
        <v>8</v>
      </c>
    </row>
    <row r="53" spans="1:6" ht="16.5" customHeight="1" thickBot="1" x14ac:dyDescent="0.3">
      <c r="A53" s="2" t="s">
        <v>447</v>
      </c>
      <c r="B53" s="1" t="s">
        <v>6</v>
      </c>
      <c r="C53" s="168">
        <v>80.12</v>
      </c>
      <c r="D53" s="115"/>
      <c r="E53" s="1" t="s">
        <v>7</v>
      </c>
      <c r="F53" s="1" t="s">
        <v>8</v>
      </c>
    </row>
    <row r="54" spans="1:6" ht="16.5" customHeight="1" thickBot="1" x14ac:dyDescent="0.3">
      <c r="A54" s="2" t="s">
        <v>448</v>
      </c>
      <c r="B54" s="1" t="s">
        <v>6</v>
      </c>
      <c r="C54" s="168">
        <v>88.55</v>
      </c>
      <c r="D54" s="115"/>
      <c r="E54" s="1" t="s">
        <v>7</v>
      </c>
      <c r="F54" s="1" t="s">
        <v>8</v>
      </c>
    </row>
    <row r="55" spans="1:6" ht="16.5" customHeight="1" thickBot="1" x14ac:dyDescent="0.3">
      <c r="A55" s="2" t="s">
        <v>449</v>
      </c>
      <c r="B55" s="1" t="s">
        <v>6</v>
      </c>
      <c r="C55" s="168">
        <v>104.01</v>
      </c>
      <c r="D55" s="115"/>
      <c r="E55" s="1" t="s">
        <v>7</v>
      </c>
      <c r="F55" s="1" t="s">
        <v>8</v>
      </c>
    </row>
    <row r="56" spans="1:6" ht="16.5" customHeight="1" thickBot="1" x14ac:dyDescent="0.3">
      <c r="A56" s="2" t="s">
        <v>393</v>
      </c>
      <c r="B56" s="1" t="s">
        <v>6</v>
      </c>
      <c r="C56" s="168">
        <v>140.55000000000001</v>
      </c>
      <c r="D56" s="115"/>
      <c r="E56" s="1" t="s">
        <v>7</v>
      </c>
      <c r="F56" s="1" t="s">
        <v>8</v>
      </c>
    </row>
    <row r="57" spans="1:6" ht="16.5" customHeight="1" thickBot="1" x14ac:dyDescent="0.3">
      <c r="A57" s="2" t="s">
        <v>450</v>
      </c>
      <c r="B57" s="1" t="s">
        <v>6</v>
      </c>
      <c r="C57" s="168">
        <v>186.94</v>
      </c>
      <c r="D57" s="115"/>
      <c r="E57" s="1" t="s">
        <v>7</v>
      </c>
      <c r="F57" s="1" t="s">
        <v>8</v>
      </c>
    </row>
    <row r="58" spans="1:6" s="113" customFormat="1" ht="25.8" customHeight="1" thickBot="1" x14ac:dyDescent="0.3">
      <c r="A58" s="116" t="s">
        <v>27</v>
      </c>
      <c r="B58" s="117"/>
      <c r="C58" s="117"/>
      <c r="D58" s="117"/>
      <c r="E58" s="117"/>
      <c r="F58" s="118"/>
    </row>
    <row r="59" spans="1:6" ht="16.5" customHeight="1" thickBot="1" x14ac:dyDescent="0.3">
      <c r="A59" s="2" t="s">
        <v>484</v>
      </c>
      <c r="B59" s="1" t="s">
        <v>6</v>
      </c>
      <c r="C59" s="167">
        <v>248.08</v>
      </c>
      <c r="D59" s="135"/>
      <c r="E59" s="1" t="s">
        <v>7</v>
      </c>
      <c r="F59" s="1" t="s">
        <v>8</v>
      </c>
    </row>
    <row r="60" spans="1:6" ht="16.5" customHeight="1" thickBot="1" x14ac:dyDescent="0.3">
      <c r="A60" s="2" t="s">
        <v>485</v>
      </c>
      <c r="B60" s="1" t="s">
        <v>6</v>
      </c>
      <c r="C60" s="168">
        <v>231.5</v>
      </c>
      <c r="D60" s="135"/>
      <c r="E60" s="1" t="s">
        <v>7</v>
      </c>
      <c r="F60" s="1" t="s">
        <v>8</v>
      </c>
    </row>
    <row r="61" spans="1:6" ht="16.5" customHeight="1" thickBot="1" x14ac:dyDescent="0.3">
      <c r="A61" s="2" t="s">
        <v>486</v>
      </c>
      <c r="B61" s="1" t="s">
        <v>6</v>
      </c>
      <c r="C61" s="168">
        <v>206.76</v>
      </c>
      <c r="D61" s="135"/>
      <c r="E61" s="1" t="s">
        <v>7</v>
      </c>
      <c r="F61" s="1" t="s">
        <v>8</v>
      </c>
    </row>
    <row r="62" spans="1:6" ht="16.5" customHeight="1" thickBot="1" x14ac:dyDescent="0.3">
      <c r="A62" s="2" t="s">
        <v>487</v>
      </c>
      <c r="B62" s="1" t="s">
        <v>6</v>
      </c>
      <c r="C62" s="168">
        <v>181.6</v>
      </c>
      <c r="D62" s="135"/>
      <c r="E62" s="1" t="s">
        <v>7</v>
      </c>
      <c r="F62" s="1" t="s">
        <v>8</v>
      </c>
    </row>
    <row r="63" spans="1:6" ht="16.5" customHeight="1" thickBot="1" x14ac:dyDescent="0.3">
      <c r="A63" s="2" t="s">
        <v>36</v>
      </c>
      <c r="B63" s="1" t="s">
        <v>6</v>
      </c>
      <c r="C63" s="168">
        <v>104.01</v>
      </c>
      <c r="D63" s="135"/>
      <c r="E63" s="1" t="s">
        <v>7</v>
      </c>
      <c r="F63" s="1" t="s">
        <v>8</v>
      </c>
    </row>
    <row r="64" spans="1:6" ht="16.5" customHeight="1" thickBot="1" x14ac:dyDescent="0.3">
      <c r="A64" s="2" t="s">
        <v>473</v>
      </c>
      <c r="B64" s="1" t="s">
        <v>6</v>
      </c>
      <c r="C64" s="168">
        <v>61.85</v>
      </c>
      <c r="D64" s="135"/>
      <c r="E64" s="1" t="s">
        <v>7</v>
      </c>
      <c r="F64" s="1" t="s">
        <v>8</v>
      </c>
    </row>
    <row r="65" spans="1:6" ht="16.5" customHeight="1" thickBot="1" x14ac:dyDescent="0.3">
      <c r="A65" s="2" t="s">
        <v>472</v>
      </c>
      <c r="B65" s="1" t="s">
        <v>6</v>
      </c>
      <c r="C65" s="168">
        <v>56.22</v>
      </c>
      <c r="D65" s="135"/>
      <c r="E65" s="1" t="s">
        <v>7</v>
      </c>
      <c r="F65" s="1" t="s">
        <v>8</v>
      </c>
    </row>
    <row r="66" spans="1:6" ht="16.5" customHeight="1" thickBot="1" x14ac:dyDescent="0.3">
      <c r="A66" s="2" t="s">
        <v>451</v>
      </c>
      <c r="B66" s="1" t="s">
        <v>6</v>
      </c>
      <c r="C66" s="168">
        <v>46.38</v>
      </c>
      <c r="D66" s="135"/>
      <c r="E66" s="1" t="s">
        <v>7</v>
      </c>
      <c r="F66" s="1" t="s">
        <v>8</v>
      </c>
    </row>
    <row r="67" spans="1:6" ht="16.5" customHeight="1" thickBot="1" x14ac:dyDescent="0.3">
      <c r="A67" s="2" t="s">
        <v>37</v>
      </c>
      <c r="B67" s="1" t="s">
        <v>6</v>
      </c>
      <c r="C67" s="168">
        <v>39.35</v>
      </c>
      <c r="D67" s="135"/>
      <c r="E67" s="1" t="s">
        <v>7</v>
      </c>
      <c r="F67" s="1" t="s">
        <v>8</v>
      </c>
    </row>
    <row r="68" spans="1:6" ht="16.5" customHeight="1" thickBot="1" x14ac:dyDescent="0.3">
      <c r="A68" s="2" t="s">
        <v>421</v>
      </c>
      <c r="B68" s="1" t="s">
        <v>6</v>
      </c>
      <c r="C68" s="168">
        <v>39.35</v>
      </c>
      <c r="D68" s="135"/>
      <c r="E68" s="1" t="s">
        <v>7</v>
      </c>
      <c r="F68" s="1" t="s">
        <v>8</v>
      </c>
    </row>
    <row r="69" spans="1:6" ht="16.5" customHeight="1" thickBot="1" x14ac:dyDescent="0.3">
      <c r="A69" s="2" t="s">
        <v>35</v>
      </c>
      <c r="B69" s="1" t="s">
        <v>6</v>
      </c>
      <c r="C69" s="168">
        <v>104.01</v>
      </c>
      <c r="D69" s="135"/>
      <c r="E69" s="1" t="s">
        <v>7</v>
      </c>
      <c r="F69" s="1" t="s">
        <v>8</v>
      </c>
    </row>
    <row r="70" spans="1:6" ht="16.5" customHeight="1" thickBot="1" x14ac:dyDescent="0.3">
      <c r="A70" s="111" t="s">
        <v>32</v>
      </c>
      <c r="B70" s="1" t="s">
        <v>6</v>
      </c>
      <c r="C70" s="168">
        <v>78.709999999999994</v>
      </c>
      <c r="D70" s="135"/>
      <c r="E70" s="1" t="s">
        <v>7</v>
      </c>
      <c r="F70" s="1" t="s">
        <v>8</v>
      </c>
    </row>
    <row r="71" spans="1:6" ht="16.5" customHeight="1" thickBot="1" x14ac:dyDescent="0.3">
      <c r="A71" s="111" t="s">
        <v>33</v>
      </c>
      <c r="B71" s="1" t="s">
        <v>6</v>
      </c>
      <c r="C71" s="168">
        <v>64.650000000000006</v>
      </c>
      <c r="D71" s="135"/>
      <c r="E71" s="1" t="s">
        <v>7</v>
      </c>
      <c r="F71" s="1" t="s">
        <v>8</v>
      </c>
    </row>
    <row r="72" spans="1:6" ht="16.5" customHeight="1" thickBot="1" x14ac:dyDescent="0.3">
      <c r="A72" s="111" t="s">
        <v>34</v>
      </c>
      <c r="B72" s="1" t="s">
        <v>6</v>
      </c>
      <c r="C72" s="168">
        <v>57.63</v>
      </c>
      <c r="D72" s="135"/>
      <c r="E72" s="1" t="s">
        <v>7</v>
      </c>
      <c r="F72" s="1" t="s">
        <v>8</v>
      </c>
    </row>
    <row r="73" spans="1:6" ht="16.5" customHeight="1" thickBot="1" x14ac:dyDescent="0.3">
      <c r="A73" s="2" t="s">
        <v>482</v>
      </c>
      <c r="B73" s="1" t="s">
        <v>6</v>
      </c>
      <c r="C73" s="168">
        <v>36.549999999999997</v>
      </c>
      <c r="D73" s="135"/>
      <c r="E73" s="1" t="s">
        <v>7</v>
      </c>
      <c r="F73" s="1" t="s">
        <v>8</v>
      </c>
    </row>
    <row r="74" spans="1:6" s="113" customFormat="1" ht="25.8" customHeight="1" thickBot="1" x14ac:dyDescent="0.3">
      <c r="A74" s="116" t="s">
        <v>28</v>
      </c>
      <c r="B74" s="117"/>
      <c r="C74" s="117"/>
      <c r="D74" s="117"/>
      <c r="E74" s="117"/>
      <c r="F74" s="118"/>
    </row>
    <row r="75" spans="1:6" ht="24" customHeight="1" thickBot="1" x14ac:dyDescent="0.3">
      <c r="A75" s="2" t="s">
        <v>29</v>
      </c>
      <c r="B75" s="1" t="s">
        <v>6</v>
      </c>
      <c r="C75" s="167">
        <v>147.58000000000001</v>
      </c>
      <c r="D75" s="129"/>
      <c r="E75" s="1" t="s">
        <v>13</v>
      </c>
      <c r="F75" s="1" t="s">
        <v>8</v>
      </c>
    </row>
    <row r="76" spans="1:6" ht="24" customHeight="1" thickBot="1" x14ac:dyDescent="0.3">
      <c r="A76" s="2" t="s">
        <v>442</v>
      </c>
      <c r="B76" s="1" t="s">
        <v>6</v>
      </c>
      <c r="C76" s="168">
        <v>118.36</v>
      </c>
      <c r="D76" s="129"/>
      <c r="E76" s="1"/>
      <c r="F76" s="1"/>
    </row>
    <row r="77" spans="1:6" ht="24" customHeight="1" thickBot="1" x14ac:dyDescent="0.3">
      <c r="A77" s="2" t="s">
        <v>22</v>
      </c>
      <c r="B77" s="1" t="s">
        <v>6</v>
      </c>
      <c r="C77" s="168">
        <v>91.36</v>
      </c>
      <c r="D77" s="129"/>
      <c r="E77" s="1" t="s">
        <v>14</v>
      </c>
      <c r="F77" s="1" t="s">
        <v>432</v>
      </c>
    </row>
    <row r="78" spans="1:6" ht="24" customHeight="1" thickBot="1" x14ac:dyDescent="0.3">
      <c r="A78" s="2" t="s">
        <v>375</v>
      </c>
      <c r="B78" s="1" t="s">
        <v>6</v>
      </c>
      <c r="C78" s="168">
        <v>130.72</v>
      </c>
      <c r="D78" s="129"/>
      <c r="E78" s="1" t="s">
        <v>14</v>
      </c>
      <c r="F78" s="1" t="s">
        <v>432</v>
      </c>
    </row>
    <row r="79" spans="1:6" ht="24" customHeight="1" thickBot="1" x14ac:dyDescent="0.3">
      <c r="A79" s="2" t="s">
        <v>422</v>
      </c>
      <c r="B79" s="1" t="s">
        <v>6</v>
      </c>
      <c r="C79" s="168">
        <v>155.35</v>
      </c>
      <c r="D79" s="129"/>
      <c r="E79" s="1" t="s">
        <v>14</v>
      </c>
      <c r="F79" s="1" t="s">
        <v>432</v>
      </c>
    </row>
    <row r="80" spans="1:6" ht="24" customHeight="1" thickBot="1" x14ac:dyDescent="0.3">
      <c r="A80" s="2" t="s">
        <v>372</v>
      </c>
      <c r="B80" s="1" t="s">
        <v>6</v>
      </c>
      <c r="C80" s="168">
        <v>183.47</v>
      </c>
      <c r="D80" s="129"/>
      <c r="E80" s="1" t="s">
        <v>13</v>
      </c>
      <c r="F80" s="1" t="s">
        <v>8</v>
      </c>
    </row>
    <row r="81" spans="1:6" ht="24" customHeight="1" thickBot="1" x14ac:dyDescent="0.3">
      <c r="A81" s="2" t="s">
        <v>373</v>
      </c>
      <c r="B81" s="1" t="s">
        <v>6</v>
      </c>
      <c r="C81" s="168">
        <v>287.02999999999997</v>
      </c>
      <c r="D81" s="129"/>
      <c r="E81" s="1" t="s">
        <v>13</v>
      </c>
      <c r="F81" s="1" t="s">
        <v>8</v>
      </c>
    </row>
    <row r="82" spans="1:6" s="113" customFormat="1" ht="25.8" customHeight="1" thickBot="1" x14ac:dyDescent="0.3">
      <c r="A82" s="116" t="s">
        <v>30</v>
      </c>
      <c r="B82" s="117"/>
      <c r="C82" s="117"/>
      <c r="D82" s="117"/>
      <c r="E82" s="117"/>
      <c r="F82" s="118"/>
    </row>
    <row r="83" spans="1:6" ht="26.25" customHeight="1" thickBot="1" x14ac:dyDescent="0.3">
      <c r="A83" s="2" t="s">
        <v>15</v>
      </c>
      <c r="B83" s="1" t="s">
        <v>6</v>
      </c>
      <c r="C83" s="167">
        <v>179.91</v>
      </c>
      <c r="D83" s="129"/>
      <c r="E83" s="1" t="s">
        <v>7</v>
      </c>
      <c r="F83" s="1" t="s">
        <v>8</v>
      </c>
    </row>
    <row r="84" spans="1:6" ht="26.25" customHeight="1" thickBot="1" x14ac:dyDescent="0.3">
      <c r="A84" s="2" t="s">
        <v>16</v>
      </c>
      <c r="B84" s="1" t="s">
        <v>6</v>
      </c>
      <c r="C84" s="168">
        <v>224.16</v>
      </c>
      <c r="D84" s="129"/>
      <c r="E84" s="1" t="s">
        <v>7</v>
      </c>
      <c r="F84" s="1" t="s">
        <v>8</v>
      </c>
    </row>
    <row r="85" spans="1:6" ht="26.25" customHeight="1" thickBot="1" x14ac:dyDescent="0.3">
      <c r="A85" s="2" t="s">
        <v>17</v>
      </c>
      <c r="B85" s="1" t="s">
        <v>6</v>
      </c>
      <c r="C85" s="168">
        <v>239.11</v>
      </c>
      <c r="D85" s="129"/>
      <c r="E85" s="1" t="s">
        <v>7</v>
      </c>
      <c r="F85" s="1" t="s">
        <v>8</v>
      </c>
    </row>
    <row r="86" spans="1:6" ht="26.25" customHeight="1" thickBot="1" x14ac:dyDescent="0.3">
      <c r="A86" s="2" t="s">
        <v>443</v>
      </c>
      <c r="B86" s="1" t="s">
        <v>6</v>
      </c>
      <c r="C86" s="168">
        <v>98.39</v>
      </c>
      <c r="D86" s="129"/>
      <c r="E86" s="1" t="s">
        <v>9</v>
      </c>
      <c r="F86" s="1" t="s">
        <v>432</v>
      </c>
    </row>
    <row r="87" spans="1:6" ht="26.25" customHeight="1" thickBot="1" x14ac:dyDescent="0.3">
      <c r="A87" s="2" t="s">
        <v>39</v>
      </c>
      <c r="B87" s="1" t="s">
        <v>20</v>
      </c>
      <c r="C87" s="168">
        <v>443.87</v>
      </c>
      <c r="D87" s="129"/>
      <c r="E87" s="1" t="s">
        <v>7</v>
      </c>
      <c r="F87" s="1" t="s">
        <v>8</v>
      </c>
    </row>
    <row r="88" spans="1:6" ht="26.25" customHeight="1" thickBot="1" x14ac:dyDescent="0.3">
      <c r="A88" s="2" t="s">
        <v>40</v>
      </c>
      <c r="B88" s="1" t="s">
        <v>20</v>
      </c>
      <c r="C88" s="168">
        <v>443.87</v>
      </c>
      <c r="D88" s="129"/>
      <c r="E88" s="1" t="s">
        <v>7</v>
      </c>
      <c r="F88" s="1" t="s">
        <v>8</v>
      </c>
    </row>
    <row r="89" spans="1:6" ht="26.25" customHeight="1" thickBot="1" x14ac:dyDescent="0.3">
      <c r="A89" s="2" t="s">
        <v>41</v>
      </c>
      <c r="B89" s="1" t="s">
        <v>20</v>
      </c>
      <c r="C89" s="168">
        <v>517.83000000000004</v>
      </c>
      <c r="D89" s="129"/>
      <c r="E89" s="1" t="s">
        <v>7</v>
      </c>
      <c r="F89" s="1" t="s">
        <v>8</v>
      </c>
    </row>
    <row r="90" spans="1:6" ht="26.25" customHeight="1" thickBot="1" x14ac:dyDescent="0.3">
      <c r="A90" s="2" t="s">
        <v>42</v>
      </c>
      <c r="B90" s="1" t="s">
        <v>20</v>
      </c>
      <c r="C90" s="168">
        <v>591.80999999999995</v>
      </c>
      <c r="D90" s="129"/>
      <c r="E90" s="1" t="s">
        <v>7</v>
      </c>
      <c r="F90" s="1" t="s">
        <v>8</v>
      </c>
    </row>
    <row r="91" spans="1:6" s="113" customFormat="1" ht="25.8" customHeight="1" x14ac:dyDescent="0.25">
      <c r="A91" s="131" t="s">
        <v>383</v>
      </c>
      <c r="B91" s="131"/>
      <c r="C91" s="131"/>
      <c r="D91" s="131"/>
      <c r="E91" s="131"/>
      <c r="F91" s="131"/>
    </row>
    <row r="92" spans="1:6" ht="37.5" customHeight="1" thickBot="1" x14ac:dyDescent="0.3">
      <c r="A92" s="2" t="s">
        <v>18</v>
      </c>
      <c r="B92" s="1" t="s">
        <v>6</v>
      </c>
      <c r="C92" s="168">
        <v>224.16</v>
      </c>
      <c r="D92" s="129"/>
      <c r="E92" s="1" t="s">
        <v>7</v>
      </c>
      <c r="F92" s="1" t="s">
        <v>8</v>
      </c>
    </row>
    <row r="93" spans="1:6" ht="37.5" customHeight="1" thickBot="1" x14ac:dyDescent="0.3">
      <c r="A93" s="2" t="s">
        <v>19</v>
      </c>
      <c r="B93" s="1" t="s">
        <v>6</v>
      </c>
      <c r="C93" s="168">
        <v>224.16</v>
      </c>
      <c r="D93" s="129"/>
      <c r="E93" s="1" t="s">
        <v>7</v>
      </c>
      <c r="F93" s="1" t="s">
        <v>8</v>
      </c>
    </row>
    <row r="94" spans="1:6" s="113" customFormat="1" ht="25.8" customHeight="1" thickBot="1" x14ac:dyDescent="0.3">
      <c r="A94" s="116" t="s">
        <v>426</v>
      </c>
      <c r="B94" s="117"/>
      <c r="C94" s="117"/>
      <c r="D94" s="117"/>
      <c r="E94" s="117"/>
      <c r="F94" s="118"/>
    </row>
    <row r="95" spans="1:6" ht="24" customHeight="1" thickBot="1" x14ac:dyDescent="0.3">
      <c r="A95" s="49" t="s">
        <v>431</v>
      </c>
      <c r="B95" s="48" t="s">
        <v>20</v>
      </c>
      <c r="C95" s="167">
        <v>144.21</v>
      </c>
      <c r="D95" s="115"/>
      <c r="E95" s="1" t="s">
        <v>7</v>
      </c>
      <c r="F95" s="1" t="s">
        <v>8</v>
      </c>
    </row>
    <row r="96" spans="1:6" ht="24" customHeight="1" thickBot="1" x14ac:dyDescent="0.3">
      <c r="A96" s="49" t="s">
        <v>461</v>
      </c>
      <c r="B96" s="48" t="s">
        <v>20</v>
      </c>
      <c r="C96" s="168">
        <v>150.88999999999999</v>
      </c>
      <c r="D96" s="115"/>
      <c r="E96" s="1" t="s">
        <v>7</v>
      </c>
      <c r="F96" s="1" t="s">
        <v>8</v>
      </c>
    </row>
    <row r="97" spans="1:6" ht="24" customHeight="1" thickBot="1" x14ac:dyDescent="0.3">
      <c r="A97" s="49" t="s">
        <v>462</v>
      </c>
      <c r="B97" s="48" t="s">
        <v>20</v>
      </c>
      <c r="C97" s="168">
        <v>173.58</v>
      </c>
      <c r="D97" s="115"/>
      <c r="E97" s="1" t="s">
        <v>7</v>
      </c>
      <c r="F97" s="1" t="s">
        <v>8</v>
      </c>
    </row>
    <row r="98" spans="1:6" ht="24" customHeight="1" thickBot="1" x14ac:dyDescent="0.3">
      <c r="A98" s="49" t="s">
        <v>430</v>
      </c>
      <c r="B98" s="48" t="s">
        <v>20</v>
      </c>
      <c r="C98" s="168">
        <v>180.26</v>
      </c>
      <c r="D98" s="115"/>
      <c r="E98" s="1" t="s">
        <v>7</v>
      </c>
      <c r="F98" s="1" t="s">
        <v>8</v>
      </c>
    </row>
    <row r="99" spans="1:6" ht="24" customHeight="1" thickBot="1" x14ac:dyDescent="0.3">
      <c r="A99" s="49" t="s">
        <v>463</v>
      </c>
      <c r="B99" s="48" t="s">
        <v>20</v>
      </c>
      <c r="C99" s="168">
        <v>188.28</v>
      </c>
      <c r="D99" s="115"/>
      <c r="E99" s="1" t="s">
        <v>7</v>
      </c>
      <c r="F99" s="1" t="s">
        <v>8</v>
      </c>
    </row>
    <row r="100" spans="1:6" ht="24" customHeight="1" thickBot="1" x14ac:dyDescent="0.3">
      <c r="A100" s="49" t="s">
        <v>464</v>
      </c>
      <c r="B100" s="48" t="s">
        <v>20</v>
      </c>
      <c r="C100" s="168">
        <v>216.32</v>
      </c>
      <c r="D100" s="115"/>
      <c r="E100" s="1"/>
      <c r="F100" s="1"/>
    </row>
    <row r="101" spans="1:6" ht="24" customHeight="1" thickBot="1" x14ac:dyDescent="0.3">
      <c r="A101" s="49" t="s">
        <v>429</v>
      </c>
      <c r="B101" s="48" t="s">
        <v>20</v>
      </c>
      <c r="C101" s="168">
        <v>309.22000000000003</v>
      </c>
      <c r="D101" s="115"/>
      <c r="E101" s="1" t="s">
        <v>7</v>
      </c>
      <c r="F101" s="1" t="s">
        <v>8</v>
      </c>
    </row>
    <row r="102" spans="1:6" ht="24" customHeight="1" thickBot="1" x14ac:dyDescent="0.3">
      <c r="A102" s="49" t="s">
        <v>428</v>
      </c>
      <c r="B102" s="48" t="s">
        <v>20</v>
      </c>
      <c r="C102" s="168">
        <v>323.27999999999997</v>
      </c>
      <c r="D102" s="115"/>
      <c r="E102" s="1" t="s">
        <v>7</v>
      </c>
      <c r="F102" s="1" t="s">
        <v>8</v>
      </c>
    </row>
    <row r="103" spans="1:6" ht="24" customHeight="1" thickBot="1" x14ac:dyDescent="0.3">
      <c r="A103" s="49" t="s">
        <v>495</v>
      </c>
      <c r="B103" s="48" t="s">
        <v>20</v>
      </c>
      <c r="C103" s="168">
        <v>118.84</v>
      </c>
      <c r="D103" s="115"/>
      <c r="E103" s="1" t="s">
        <v>9</v>
      </c>
      <c r="F103" s="1" t="s">
        <v>432</v>
      </c>
    </row>
    <row r="104" spans="1:6" ht="26.25" customHeight="1" thickBot="1" x14ac:dyDescent="0.3">
      <c r="A104" s="49" t="s">
        <v>392</v>
      </c>
      <c r="B104" s="48" t="s">
        <v>20</v>
      </c>
      <c r="C104" s="168">
        <v>3513.89</v>
      </c>
      <c r="D104" s="115"/>
      <c r="E104" s="1" t="s">
        <v>7</v>
      </c>
      <c r="F104" s="1" t="s">
        <v>8</v>
      </c>
    </row>
    <row r="105" spans="1:6" s="113" customFormat="1" ht="25.8" customHeight="1" thickBot="1" x14ac:dyDescent="0.3">
      <c r="A105" s="131" t="s">
        <v>427</v>
      </c>
      <c r="B105" s="131"/>
      <c r="C105" s="131"/>
      <c r="D105" s="131"/>
      <c r="E105" s="131"/>
      <c r="F105" s="131"/>
    </row>
    <row r="106" spans="1:6" ht="16.5" customHeight="1" thickBot="1" x14ac:dyDescent="0.3">
      <c r="A106" s="2" t="s">
        <v>47</v>
      </c>
      <c r="B106" s="1" t="s">
        <v>20</v>
      </c>
      <c r="C106" s="167">
        <v>667.64</v>
      </c>
      <c r="D106" s="115" t="s">
        <v>382</v>
      </c>
      <c r="E106" s="1" t="s">
        <v>7</v>
      </c>
      <c r="F106" s="1" t="s">
        <v>8</v>
      </c>
    </row>
    <row r="107" spans="1:6" ht="16.5" customHeight="1" thickBot="1" x14ac:dyDescent="0.3">
      <c r="A107" s="2" t="s">
        <v>48</v>
      </c>
      <c r="B107" s="1" t="s">
        <v>20</v>
      </c>
      <c r="C107" s="168">
        <v>705.03</v>
      </c>
      <c r="D107" s="115"/>
      <c r="E107" s="1" t="s">
        <v>7</v>
      </c>
      <c r="F107" s="1" t="s">
        <v>8</v>
      </c>
    </row>
    <row r="108" spans="1:6" ht="16.5" customHeight="1" thickBot="1" x14ac:dyDescent="0.3">
      <c r="A108" s="2" t="s">
        <v>465</v>
      </c>
      <c r="B108" s="1" t="s">
        <v>20</v>
      </c>
      <c r="C108" s="168">
        <v>810.51</v>
      </c>
      <c r="D108" s="115"/>
      <c r="E108" s="1"/>
      <c r="F108" s="1"/>
    </row>
    <row r="109" spans="1:6" ht="16.5" customHeight="1" thickBot="1" x14ac:dyDescent="0.3">
      <c r="A109" s="2" t="s">
        <v>49</v>
      </c>
      <c r="B109" s="1" t="s">
        <v>20</v>
      </c>
      <c r="C109" s="168">
        <v>842.56</v>
      </c>
      <c r="D109" s="115"/>
      <c r="E109" s="1" t="s">
        <v>7</v>
      </c>
      <c r="F109" s="1" t="s">
        <v>8</v>
      </c>
    </row>
    <row r="110" spans="1:6" ht="16.5" customHeight="1" thickBot="1" x14ac:dyDescent="0.3">
      <c r="A110" s="2" t="s">
        <v>50</v>
      </c>
      <c r="B110" s="1" t="s">
        <v>20</v>
      </c>
      <c r="C110" s="168">
        <v>854.58</v>
      </c>
      <c r="D110" s="115"/>
      <c r="E110" s="1" t="s">
        <v>7</v>
      </c>
      <c r="F110" s="1" t="s">
        <v>8</v>
      </c>
    </row>
    <row r="111" spans="1:6" ht="16.5" customHeight="1" thickBot="1" x14ac:dyDescent="0.3">
      <c r="A111" s="2" t="s">
        <v>466</v>
      </c>
      <c r="B111" s="1" t="s">
        <v>20</v>
      </c>
      <c r="C111" s="168">
        <v>982.77</v>
      </c>
      <c r="D111" s="115"/>
      <c r="E111" s="1"/>
      <c r="F111" s="1"/>
    </row>
    <row r="112" spans="1:6" ht="24" customHeight="1" thickBot="1" x14ac:dyDescent="0.3">
      <c r="A112" s="2" t="s">
        <v>496</v>
      </c>
      <c r="B112" s="1" t="s">
        <v>20</v>
      </c>
      <c r="C112" s="168">
        <v>491.38</v>
      </c>
      <c r="D112" s="115"/>
      <c r="E112" s="1" t="s">
        <v>9</v>
      </c>
      <c r="F112" s="1" t="s">
        <v>432</v>
      </c>
    </row>
    <row r="113" spans="1:6" ht="24" customHeight="1" thickBot="1" x14ac:dyDescent="0.3">
      <c r="A113" s="2" t="s">
        <v>497</v>
      </c>
      <c r="B113" s="1" t="s">
        <v>20</v>
      </c>
      <c r="C113" s="168">
        <v>534.11</v>
      </c>
      <c r="D113" s="115"/>
      <c r="E113" s="1" t="s">
        <v>9</v>
      </c>
      <c r="F113" s="1" t="s">
        <v>432</v>
      </c>
    </row>
    <row r="114" spans="1:6" s="113" customFormat="1" ht="25.8" customHeight="1" thickBot="1" x14ac:dyDescent="0.3">
      <c r="A114" s="131" t="s">
        <v>498</v>
      </c>
      <c r="B114" s="131"/>
      <c r="C114" s="131"/>
      <c r="D114" s="131"/>
      <c r="E114" s="131"/>
      <c r="F114" s="131"/>
    </row>
    <row r="115" spans="1:6" ht="21" customHeight="1" thickBot="1" x14ac:dyDescent="0.3">
      <c r="A115" s="2" t="s">
        <v>467</v>
      </c>
      <c r="B115" s="1" t="s">
        <v>20</v>
      </c>
      <c r="C115" s="167">
        <v>427.58</v>
      </c>
      <c r="D115" s="129"/>
      <c r="E115" s="1" t="s">
        <v>7</v>
      </c>
      <c r="F115" s="1" t="s">
        <v>8</v>
      </c>
    </row>
    <row r="116" spans="1:6" ht="20.25" customHeight="1" thickBot="1" x14ac:dyDescent="0.3">
      <c r="A116" s="2" t="s">
        <v>468</v>
      </c>
      <c r="B116" s="1" t="s">
        <v>20</v>
      </c>
      <c r="C116" s="168">
        <v>541.5</v>
      </c>
      <c r="D116" s="129"/>
      <c r="E116" s="1" t="s">
        <v>7</v>
      </c>
      <c r="F116" s="1" t="s">
        <v>8</v>
      </c>
    </row>
    <row r="117" spans="1:6" ht="21.75" customHeight="1" thickBot="1" x14ac:dyDescent="0.3">
      <c r="A117" s="2" t="s">
        <v>469</v>
      </c>
      <c r="B117" s="1" t="s">
        <v>20</v>
      </c>
      <c r="C117" s="168">
        <v>665.78</v>
      </c>
      <c r="D117" s="129"/>
      <c r="E117" s="1" t="s">
        <v>7</v>
      </c>
      <c r="F117" s="1" t="s">
        <v>8</v>
      </c>
    </row>
    <row r="118" spans="1:6" s="113" customFormat="1" ht="25.8" customHeight="1" thickBot="1" x14ac:dyDescent="0.3">
      <c r="A118" s="116" t="s">
        <v>425</v>
      </c>
      <c r="B118" s="117"/>
      <c r="C118" s="117"/>
      <c r="D118" s="117"/>
      <c r="E118" s="117"/>
      <c r="F118" s="118"/>
    </row>
    <row r="119" spans="1:6" ht="33.75" customHeight="1" thickBot="1" x14ac:dyDescent="0.3">
      <c r="A119" s="2" t="s">
        <v>390</v>
      </c>
      <c r="B119" s="1" t="s">
        <v>20</v>
      </c>
      <c r="C119" s="167">
        <v>216.36</v>
      </c>
      <c r="D119" s="129"/>
      <c r="E119" s="1" t="s">
        <v>7</v>
      </c>
      <c r="F119" s="1" t="s">
        <v>8</v>
      </c>
    </row>
    <row r="120" spans="1:6" ht="33.75" customHeight="1" thickBot="1" x14ac:dyDescent="0.3">
      <c r="A120" s="2" t="s">
        <v>391</v>
      </c>
      <c r="B120" s="1" t="s">
        <v>20</v>
      </c>
      <c r="C120" s="168">
        <v>265.32</v>
      </c>
      <c r="D120" s="129"/>
      <c r="E120" s="1" t="s">
        <v>7</v>
      </c>
      <c r="F120" s="1" t="s">
        <v>8</v>
      </c>
    </row>
    <row r="121" spans="1:6" s="113" customFormat="1" ht="25.8" customHeight="1" thickBot="1" x14ac:dyDescent="0.3">
      <c r="A121" s="116" t="s">
        <v>31</v>
      </c>
      <c r="B121" s="117"/>
      <c r="C121" s="117"/>
      <c r="D121" s="117"/>
      <c r="E121" s="118"/>
      <c r="F121" s="114"/>
    </row>
    <row r="122" spans="1:6" ht="24" customHeight="1" thickBot="1" x14ac:dyDescent="0.3">
      <c r="A122" s="2" t="s">
        <v>51</v>
      </c>
      <c r="B122" s="1" t="s">
        <v>20</v>
      </c>
      <c r="C122" s="167">
        <v>2389.4499999999998</v>
      </c>
      <c r="D122" s="115"/>
      <c r="E122" s="1" t="s">
        <v>9</v>
      </c>
      <c r="F122" s="1" t="s">
        <v>432</v>
      </c>
    </row>
    <row r="123" spans="1:6" ht="24" customHeight="1" thickBot="1" x14ac:dyDescent="0.3">
      <c r="A123" s="2" t="s">
        <v>378</v>
      </c>
      <c r="B123" s="1" t="s">
        <v>20</v>
      </c>
      <c r="C123" s="168">
        <v>2459.7199999999998</v>
      </c>
      <c r="D123" s="115"/>
      <c r="E123" s="1" t="s">
        <v>9</v>
      </c>
      <c r="F123" s="1" t="s">
        <v>432</v>
      </c>
    </row>
    <row r="124" spans="1:6" ht="24" customHeight="1" thickBot="1" x14ac:dyDescent="0.3">
      <c r="A124" s="2" t="s">
        <v>52</v>
      </c>
      <c r="B124" s="1" t="s">
        <v>20</v>
      </c>
      <c r="C124" s="168">
        <v>2530</v>
      </c>
      <c r="D124" s="115"/>
      <c r="E124" s="1" t="s">
        <v>9</v>
      </c>
      <c r="F124" s="1" t="s">
        <v>432</v>
      </c>
    </row>
    <row r="125" spans="1:6" ht="24" customHeight="1" thickBot="1" x14ac:dyDescent="0.3">
      <c r="A125" s="2" t="s">
        <v>379</v>
      </c>
      <c r="B125" s="1" t="s">
        <v>20</v>
      </c>
      <c r="C125" s="168">
        <v>2600.2800000000002</v>
      </c>
      <c r="D125" s="115"/>
      <c r="E125" s="1" t="s">
        <v>9</v>
      </c>
      <c r="F125" s="1" t="s">
        <v>432</v>
      </c>
    </row>
    <row r="126" spans="1:6" ht="24" customHeight="1" thickBot="1" x14ac:dyDescent="0.3">
      <c r="A126" s="2" t="s">
        <v>53</v>
      </c>
      <c r="B126" s="1" t="s">
        <v>20</v>
      </c>
      <c r="C126" s="168">
        <v>2670.55</v>
      </c>
      <c r="D126" s="115"/>
      <c r="E126" s="1" t="s">
        <v>9</v>
      </c>
      <c r="F126" s="1" t="s">
        <v>432</v>
      </c>
    </row>
    <row r="127" spans="1:6" ht="24" customHeight="1" thickBot="1" x14ac:dyDescent="0.3">
      <c r="A127" s="2" t="s">
        <v>380</v>
      </c>
      <c r="B127" s="1" t="s">
        <v>20</v>
      </c>
      <c r="C127" s="168">
        <v>2740.83</v>
      </c>
      <c r="D127" s="115"/>
      <c r="E127" s="1" t="s">
        <v>9</v>
      </c>
      <c r="F127" s="1" t="s">
        <v>432</v>
      </c>
    </row>
    <row r="128" spans="1:6" ht="24" customHeight="1" thickBot="1" x14ac:dyDescent="0.3">
      <c r="A128" s="2" t="s">
        <v>21</v>
      </c>
      <c r="B128" s="1" t="s">
        <v>20</v>
      </c>
      <c r="C128" s="168">
        <v>5200.55</v>
      </c>
      <c r="D128" s="115"/>
      <c r="E128" s="1" t="s">
        <v>9</v>
      </c>
      <c r="F128" s="1" t="s">
        <v>432</v>
      </c>
    </row>
    <row r="129" spans="1:6" ht="24" customHeight="1" thickBot="1" x14ac:dyDescent="0.3">
      <c r="A129" s="2" t="s">
        <v>381</v>
      </c>
      <c r="B129" s="1" t="s">
        <v>20</v>
      </c>
      <c r="C129" s="168">
        <v>5341.11</v>
      </c>
      <c r="D129" s="115"/>
      <c r="E129" s="1" t="s">
        <v>9</v>
      </c>
      <c r="F129" s="1" t="s">
        <v>432</v>
      </c>
    </row>
    <row r="130" spans="1:6" s="113" customFormat="1" ht="25.8" customHeight="1" thickBot="1" x14ac:dyDescent="0.3">
      <c r="A130" s="132" t="s">
        <v>346</v>
      </c>
      <c r="B130" s="133"/>
      <c r="C130" s="133"/>
      <c r="D130" s="133"/>
      <c r="E130" s="133"/>
      <c r="F130" s="134"/>
    </row>
    <row r="131" spans="1:6" ht="16.5" customHeight="1" thickBot="1" x14ac:dyDescent="0.3">
      <c r="A131" s="33" t="s">
        <v>327</v>
      </c>
      <c r="B131" s="33" t="s">
        <v>20</v>
      </c>
      <c r="C131" s="167">
        <v>8.8800000000000008</v>
      </c>
      <c r="D131" s="129"/>
      <c r="E131" s="1" t="s">
        <v>7</v>
      </c>
      <c r="F131" s="1" t="s">
        <v>8</v>
      </c>
    </row>
    <row r="132" spans="1:6" ht="16.5" customHeight="1" thickBot="1" x14ac:dyDescent="0.3">
      <c r="A132" s="33" t="s">
        <v>328</v>
      </c>
      <c r="B132" s="33" t="s">
        <v>20</v>
      </c>
      <c r="C132" s="168">
        <v>9.61</v>
      </c>
      <c r="D132" s="129"/>
      <c r="E132" s="1" t="s">
        <v>7</v>
      </c>
      <c r="F132" s="1" t="s">
        <v>8</v>
      </c>
    </row>
    <row r="133" spans="1:6" ht="16.5" customHeight="1" thickBot="1" x14ac:dyDescent="0.3">
      <c r="A133" s="33" t="s">
        <v>329</v>
      </c>
      <c r="B133" s="33" t="s">
        <v>20</v>
      </c>
      <c r="C133" s="168">
        <v>10.36</v>
      </c>
      <c r="D133" s="129"/>
      <c r="E133" s="1" t="s">
        <v>7</v>
      </c>
      <c r="F133" s="1" t="s">
        <v>8</v>
      </c>
    </row>
    <row r="134" spans="1:6" ht="16.5" customHeight="1" thickBot="1" x14ac:dyDescent="0.3">
      <c r="A134" s="33" t="s">
        <v>374</v>
      </c>
      <c r="B134" s="33" t="s">
        <v>20</v>
      </c>
      <c r="C134" s="168">
        <v>11.09</v>
      </c>
      <c r="D134" s="129"/>
      <c r="E134" s="1" t="s">
        <v>7</v>
      </c>
      <c r="F134" s="1" t="s">
        <v>8</v>
      </c>
    </row>
    <row r="135" spans="1:6" ht="16.5" customHeight="1" thickBot="1" x14ac:dyDescent="0.3">
      <c r="A135" s="33" t="s">
        <v>330</v>
      </c>
      <c r="B135" s="33" t="s">
        <v>20</v>
      </c>
      <c r="C135" s="168">
        <v>11.83</v>
      </c>
      <c r="D135" s="129"/>
      <c r="E135" s="1" t="s">
        <v>7</v>
      </c>
      <c r="F135" s="1" t="s">
        <v>8</v>
      </c>
    </row>
    <row r="136" spans="1:6" ht="16.5" customHeight="1" thickBot="1" x14ac:dyDescent="0.3">
      <c r="A136" s="33" t="s">
        <v>331</v>
      </c>
      <c r="B136" s="33" t="s">
        <v>20</v>
      </c>
      <c r="C136" s="168">
        <v>12.58</v>
      </c>
      <c r="D136" s="129"/>
      <c r="E136" s="1" t="s">
        <v>7</v>
      </c>
      <c r="F136" s="1" t="s">
        <v>8</v>
      </c>
    </row>
    <row r="137" spans="1:6" ht="16.5" customHeight="1" thickBot="1" x14ac:dyDescent="0.3">
      <c r="A137" s="33" t="s">
        <v>332</v>
      </c>
      <c r="B137" s="33" t="s">
        <v>20</v>
      </c>
      <c r="C137" s="168">
        <v>13.31</v>
      </c>
      <c r="D137" s="129"/>
      <c r="E137" s="1" t="s">
        <v>7</v>
      </c>
      <c r="F137" s="1" t="s">
        <v>8</v>
      </c>
    </row>
    <row r="138" spans="1:6" s="113" customFormat="1" ht="25.8" customHeight="1" thickBot="1" x14ac:dyDescent="0.3">
      <c r="A138" s="132" t="s">
        <v>453</v>
      </c>
      <c r="B138" s="133"/>
      <c r="C138" s="133"/>
      <c r="D138" s="133"/>
      <c r="E138" s="133"/>
      <c r="F138" s="134"/>
    </row>
    <row r="139" spans="1:6" ht="16.5" customHeight="1" thickBot="1" x14ac:dyDescent="0.3">
      <c r="A139" s="110" t="s">
        <v>474</v>
      </c>
      <c r="B139" s="1" t="s">
        <v>6</v>
      </c>
      <c r="C139" s="167">
        <v>84.51</v>
      </c>
      <c r="D139" s="119"/>
      <c r="E139" s="1" t="s">
        <v>7</v>
      </c>
      <c r="F139" s="1" t="s">
        <v>8</v>
      </c>
    </row>
    <row r="140" spans="1:6" ht="16.5" customHeight="1" thickBot="1" x14ac:dyDescent="0.3">
      <c r="A140" s="110" t="s">
        <v>475</v>
      </c>
      <c r="B140" s="1" t="s">
        <v>6</v>
      </c>
      <c r="C140" s="168">
        <v>97</v>
      </c>
      <c r="D140" s="120"/>
      <c r="E140" s="1" t="s">
        <v>7</v>
      </c>
      <c r="F140" s="1" t="s">
        <v>8</v>
      </c>
    </row>
    <row r="141" spans="1:6" ht="16.5" customHeight="1" thickBot="1" x14ac:dyDescent="0.3">
      <c r="A141" s="110" t="s">
        <v>476</v>
      </c>
      <c r="B141" s="1" t="s">
        <v>6</v>
      </c>
      <c r="C141" s="168">
        <v>119.52</v>
      </c>
      <c r="D141" s="120"/>
      <c r="E141" s="1" t="s">
        <v>7</v>
      </c>
      <c r="F141" s="1" t="s">
        <v>8</v>
      </c>
    </row>
    <row r="142" spans="1:6" ht="16.5" customHeight="1" thickBot="1" x14ac:dyDescent="0.3">
      <c r="A142" s="110" t="s">
        <v>477</v>
      </c>
      <c r="B142" s="1" t="s">
        <v>6</v>
      </c>
      <c r="C142" s="168">
        <v>119.52</v>
      </c>
      <c r="D142" s="120"/>
      <c r="E142" s="1" t="s">
        <v>7</v>
      </c>
      <c r="F142" s="1" t="s">
        <v>8</v>
      </c>
    </row>
    <row r="143" spans="1:6" ht="16.5" customHeight="1" thickBot="1" x14ac:dyDescent="0.3">
      <c r="A143" s="110" t="s">
        <v>478</v>
      </c>
      <c r="B143" s="1" t="s">
        <v>6</v>
      </c>
      <c r="C143" s="168">
        <v>154.54</v>
      </c>
      <c r="D143" s="121"/>
      <c r="E143" s="1" t="s">
        <v>7</v>
      </c>
      <c r="F143" s="1" t="s">
        <v>8</v>
      </c>
    </row>
  </sheetData>
  <sheetProtection selectLockedCells="1" selectUnlockedCells="1"/>
  <mergeCells count="32">
    <mergeCell ref="A91:F91"/>
    <mergeCell ref="D59:D73"/>
    <mergeCell ref="A74:F74"/>
    <mergeCell ref="A82:F82"/>
    <mergeCell ref="A94:F94"/>
    <mergeCell ref="D83:D90"/>
    <mergeCell ref="D75:D81"/>
    <mergeCell ref="D115:D117"/>
    <mergeCell ref="A118:F118"/>
    <mergeCell ref="A130:F130"/>
    <mergeCell ref="D92:D93"/>
    <mergeCell ref="D119:D120"/>
    <mergeCell ref="D122:D129"/>
    <mergeCell ref="A121:E121"/>
    <mergeCell ref="D106:D113"/>
    <mergeCell ref="D95:D104"/>
    <mergeCell ref="D50:D57"/>
    <mergeCell ref="A58:F58"/>
    <mergeCell ref="D139:D143"/>
    <mergeCell ref="B2:F2"/>
    <mergeCell ref="A7:F7"/>
    <mergeCell ref="A24:F24"/>
    <mergeCell ref="A37:F37"/>
    <mergeCell ref="A49:F49"/>
    <mergeCell ref="D8:D23"/>
    <mergeCell ref="D38:D48"/>
    <mergeCell ref="A6:F6"/>
    <mergeCell ref="D25:D36"/>
    <mergeCell ref="D131:D137"/>
    <mergeCell ref="A105:F105"/>
    <mergeCell ref="A138:F138"/>
    <mergeCell ref="A114:F114"/>
  </mergeCells>
  <phoneticPr fontId="0" type="noConversion"/>
  <hyperlinks>
    <hyperlink ref="A3" r:id="rId1" xr:uid="{7D5D3889-4744-437C-B240-C491B7FCAB49}"/>
  </hyperlinks>
  <pageMargins left="0.23622047244094491" right="0.17" top="0.74803149606299213" bottom="0.74803149606299213" header="0.31496062992125984" footer="0.31496062992125984"/>
  <pageSetup paperSize="9" scale="90" firstPageNumber="0" orientation="portrait" r:id="rId2"/>
  <headerFooter alignWithMargins="0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L18"/>
  <sheetViews>
    <sheetView workbookViewId="0">
      <selection activeCell="F16" sqref="F16:F18"/>
    </sheetView>
  </sheetViews>
  <sheetFormatPr defaultRowHeight="13.2" x14ac:dyDescent="0.25"/>
  <cols>
    <col min="1" max="1" width="16.88671875" customWidth="1"/>
    <col min="2" max="2" width="15.5546875" customWidth="1"/>
    <col min="3" max="3" width="11" customWidth="1"/>
    <col min="4" max="6" width="10.5546875" customWidth="1"/>
    <col min="7" max="8" width="10.5546875" hidden="1" customWidth="1"/>
  </cols>
  <sheetData>
    <row r="1" spans="1:12" ht="21" x14ac:dyDescent="0.5">
      <c r="A1" s="137" t="s">
        <v>54</v>
      </c>
      <c r="B1" s="137"/>
      <c r="C1" s="137"/>
      <c r="D1" s="137"/>
      <c r="E1" s="137"/>
      <c r="F1" s="137"/>
      <c r="G1" s="137"/>
      <c r="H1" s="137"/>
      <c r="I1" s="137"/>
      <c r="J1" s="137"/>
      <c r="K1" s="137"/>
      <c r="L1" s="137"/>
    </row>
    <row r="2" spans="1:12" ht="16.2" x14ac:dyDescent="0.4">
      <c r="A2" s="37" t="s">
        <v>348</v>
      </c>
      <c r="B2" s="37"/>
      <c r="C2" s="37"/>
      <c r="D2" s="37"/>
      <c r="E2" s="37"/>
      <c r="F2" s="37"/>
      <c r="G2" s="37"/>
      <c r="H2" s="37"/>
      <c r="I2" s="37"/>
      <c r="J2" s="37"/>
      <c r="K2" s="37"/>
      <c r="L2" s="37"/>
    </row>
    <row r="3" spans="1:12" ht="15" customHeight="1" x14ac:dyDescent="0.25">
      <c r="A3" s="136" t="s">
        <v>349</v>
      </c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</row>
    <row r="4" spans="1:12" ht="15" customHeight="1" thickBot="1" x14ac:dyDescent="0.3">
      <c r="A4" s="136"/>
      <c r="B4" s="136"/>
      <c r="C4" s="136"/>
      <c r="D4" s="136"/>
      <c r="E4" s="136"/>
      <c r="F4" s="136"/>
      <c r="G4" s="136"/>
      <c r="H4" s="136"/>
      <c r="I4" s="136"/>
      <c r="J4" s="136"/>
      <c r="K4" s="136"/>
      <c r="L4" s="136"/>
    </row>
    <row r="5" spans="1:12" ht="28.2" thickBot="1" x14ac:dyDescent="0.3">
      <c r="A5" s="35" t="s">
        <v>314</v>
      </c>
      <c r="B5" s="36" t="s">
        <v>323</v>
      </c>
      <c r="C5" s="52" t="s">
        <v>315</v>
      </c>
      <c r="D5" s="57" t="s">
        <v>324</v>
      </c>
      <c r="E5" s="57" t="s">
        <v>404</v>
      </c>
      <c r="F5" s="57" t="s">
        <v>401</v>
      </c>
      <c r="G5" s="54" t="s">
        <v>404</v>
      </c>
      <c r="H5" s="54" t="s">
        <v>405</v>
      </c>
      <c r="I5" s="26"/>
      <c r="J5" s="26"/>
      <c r="K5" s="26"/>
      <c r="L5" s="26"/>
    </row>
    <row r="6" spans="1:12" ht="42.75" customHeight="1" x14ac:dyDescent="0.25">
      <c r="A6" s="34" t="s">
        <v>316</v>
      </c>
      <c r="B6" s="34" t="s">
        <v>317</v>
      </c>
      <c r="C6" s="53" t="s">
        <v>20</v>
      </c>
      <c r="D6" s="58">
        <v>130</v>
      </c>
      <c r="E6" s="79">
        <f>SUM(D6/90%)</f>
        <v>144.44444444444443</v>
      </c>
      <c r="F6" s="79">
        <f>SUM(D6/80%)</f>
        <v>162.5</v>
      </c>
      <c r="G6" s="55">
        <f>F6/90%</f>
        <v>180.55555555555554</v>
      </c>
      <c r="H6" s="55">
        <f>AVERAGE(G6/80%)</f>
        <v>225.69444444444443</v>
      </c>
      <c r="I6" s="26"/>
      <c r="J6" s="26"/>
      <c r="K6" s="26"/>
      <c r="L6" s="26"/>
    </row>
    <row r="7" spans="1:12" ht="42.75" customHeight="1" x14ac:dyDescent="0.25">
      <c r="A7" s="34" t="s">
        <v>318</v>
      </c>
      <c r="B7" s="34" t="s">
        <v>317</v>
      </c>
      <c r="C7" s="53" t="s">
        <v>20</v>
      </c>
      <c r="D7" s="58">
        <v>130</v>
      </c>
      <c r="E7" s="79">
        <f>SUM(D7/90%)</f>
        <v>144.44444444444443</v>
      </c>
      <c r="F7" s="79">
        <f t="shared" ref="F7:F11" si="0">SUM(D7/80%)</f>
        <v>162.5</v>
      </c>
      <c r="G7" s="55">
        <f t="shared" ref="G7:G11" si="1">F7/90%</f>
        <v>180.55555555555554</v>
      </c>
      <c r="H7" s="55">
        <f t="shared" ref="H7:H11" si="2">AVERAGE(G7/80%)</f>
        <v>225.69444444444443</v>
      </c>
      <c r="I7" s="26"/>
      <c r="J7" s="26"/>
      <c r="K7" s="26"/>
      <c r="L7" s="26"/>
    </row>
    <row r="8" spans="1:12" ht="42.75" customHeight="1" x14ac:dyDescent="0.25">
      <c r="A8" s="34" t="s">
        <v>319</v>
      </c>
      <c r="B8" s="34" t="s">
        <v>317</v>
      </c>
      <c r="C8" s="53" t="s">
        <v>20</v>
      </c>
      <c r="D8" s="58">
        <v>130</v>
      </c>
      <c r="E8" s="79">
        <f t="shared" ref="E8:E18" si="3">SUM(D8/90%)</f>
        <v>144.44444444444443</v>
      </c>
      <c r="F8" s="79">
        <f t="shared" si="0"/>
        <v>162.5</v>
      </c>
      <c r="G8" s="55">
        <f t="shared" si="1"/>
        <v>180.55555555555554</v>
      </c>
      <c r="H8" s="55">
        <f t="shared" si="2"/>
        <v>225.69444444444443</v>
      </c>
      <c r="I8" s="26"/>
      <c r="J8" s="26"/>
      <c r="K8" s="26"/>
      <c r="L8" s="26"/>
    </row>
    <row r="9" spans="1:12" ht="42.75" customHeight="1" x14ac:dyDescent="0.25">
      <c r="A9" s="34" t="s">
        <v>320</v>
      </c>
      <c r="B9" s="34" t="s">
        <v>317</v>
      </c>
      <c r="C9" s="53" t="s">
        <v>20</v>
      </c>
      <c r="D9" s="58">
        <v>130</v>
      </c>
      <c r="E9" s="79">
        <f t="shared" si="3"/>
        <v>144.44444444444443</v>
      </c>
      <c r="F9" s="79">
        <f t="shared" si="0"/>
        <v>162.5</v>
      </c>
      <c r="G9" s="55">
        <f t="shared" si="1"/>
        <v>180.55555555555554</v>
      </c>
      <c r="H9" s="55">
        <f t="shared" si="2"/>
        <v>225.69444444444443</v>
      </c>
      <c r="I9" s="26"/>
      <c r="J9" s="26"/>
      <c r="K9" s="26"/>
      <c r="L9" s="26"/>
    </row>
    <row r="10" spans="1:12" ht="42.75" customHeight="1" x14ac:dyDescent="0.25">
      <c r="A10" s="34" t="s">
        <v>321</v>
      </c>
      <c r="B10" s="34" t="s">
        <v>317</v>
      </c>
      <c r="C10" s="53" t="s">
        <v>20</v>
      </c>
      <c r="D10" s="58">
        <v>130</v>
      </c>
      <c r="E10" s="79">
        <f t="shared" si="3"/>
        <v>144.44444444444443</v>
      </c>
      <c r="F10" s="79">
        <f t="shared" si="0"/>
        <v>162.5</v>
      </c>
      <c r="G10" s="55">
        <f t="shared" si="1"/>
        <v>180.55555555555554</v>
      </c>
      <c r="H10" s="55">
        <f t="shared" si="2"/>
        <v>225.69444444444443</v>
      </c>
      <c r="I10" s="26"/>
      <c r="J10" s="26"/>
      <c r="K10" s="26"/>
      <c r="L10" s="26"/>
    </row>
    <row r="11" spans="1:12" ht="42.75" customHeight="1" x14ac:dyDescent="0.25">
      <c r="A11" s="34" t="s">
        <v>322</v>
      </c>
      <c r="B11" s="34" t="s">
        <v>317</v>
      </c>
      <c r="C11" s="53" t="s">
        <v>20</v>
      </c>
      <c r="D11" s="58">
        <v>130</v>
      </c>
      <c r="E11" s="79">
        <f t="shared" si="3"/>
        <v>144.44444444444443</v>
      </c>
      <c r="F11" s="79">
        <f t="shared" si="0"/>
        <v>162.5</v>
      </c>
      <c r="G11" s="55">
        <f t="shared" si="1"/>
        <v>180.55555555555554</v>
      </c>
      <c r="H11" s="55">
        <f t="shared" si="2"/>
        <v>225.69444444444443</v>
      </c>
      <c r="I11" s="26"/>
      <c r="J11" s="26"/>
      <c r="K11" s="26"/>
      <c r="L11" s="26"/>
    </row>
    <row r="12" spans="1:12" ht="207" customHeight="1" x14ac:dyDescent="0.25">
      <c r="A12" s="25"/>
      <c r="B12" s="25"/>
      <c r="C12" s="25"/>
      <c r="D12" s="59"/>
      <c r="E12" s="59"/>
      <c r="F12" s="59"/>
      <c r="G12" s="51"/>
      <c r="H12" s="25"/>
      <c r="I12" s="26"/>
      <c r="J12" s="26"/>
      <c r="K12" s="26"/>
      <c r="L12" s="26"/>
    </row>
    <row r="13" spans="1:12" ht="46.8" x14ac:dyDescent="0.25">
      <c r="A13" s="25" t="s">
        <v>325</v>
      </c>
      <c r="B13" s="25" t="s">
        <v>326</v>
      </c>
      <c r="C13" s="25" t="s">
        <v>337</v>
      </c>
      <c r="D13" s="60">
        <v>60</v>
      </c>
      <c r="E13" s="79">
        <f t="shared" si="3"/>
        <v>66.666666666666671</v>
      </c>
      <c r="F13" s="79">
        <f>SUM(D13/80%)</f>
        <v>75</v>
      </c>
      <c r="G13" s="63">
        <f>F13/90%</f>
        <v>83.333333333333329</v>
      </c>
      <c r="H13" s="55">
        <f>AVERAGE(G13/80%)</f>
        <v>104.16666666666666</v>
      </c>
      <c r="I13" s="26"/>
      <c r="J13" s="26"/>
      <c r="K13" s="26"/>
      <c r="L13" s="26"/>
    </row>
    <row r="14" spans="1:12" x14ac:dyDescent="0.25">
      <c r="A14" s="28"/>
      <c r="B14" s="23"/>
      <c r="C14" s="23"/>
      <c r="D14" s="61"/>
      <c r="E14" s="61"/>
      <c r="F14" s="61"/>
      <c r="G14" s="63"/>
      <c r="H14" s="55"/>
      <c r="I14" s="26"/>
      <c r="J14" s="26"/>
      <c r="K14" s="26"/>
      <c r="L14" s="26"/>
    </row>
    <row r="15" spans="1:12" x14ac:dyDescent="0.25">
      <c r="A15" s="23"/>
      <c r="B15" s="23"/>
      <c r="C15" s="23"/>
      <c r="D15" s="61"/>
      <c r="E15" s="61"/>
      <c r="F15" s="61"/>
      <c r="G15" s="63"/>
      <c r="H15" s="55"/>
      <c r="I15" s="26"/>
      <c r="J15" s="26"/>
      <c r="K15" s="26"/>
      <c r="L15" s="26"/>
    </row>
    <row r="16" spans="1:12" ht="31.2" x14ac:dyDescent="0.25">
      <c r="A16" s="27" t="s">
        <v>333</v>
      </c>
      <c r="B16" s="27" t="s">
        <v>334</v>
      </c>
      <c r="C16" s="25" t="s">
        <v>337</v>
      </c>
      <c r="D16" s="62">
        <v>220</v>
      </c>
      <c r="E16" s="79">
        <f t="shared" si="3"/>
        <v>244.44444444444443</v>
      </c>
      <c r="F16" s="79">
        <f>SUM(D16/80%)</f>
        <v>275</v>
      </c>
      <c r="G16" s="63">
        <f t="shared" ref="G16:G18" si="4">F16/90%</f>
        <v>305.55555555555554</v>
      </c>
      <c r="H16" s="55">
        <f t="shared" ref="H16:H18" si="5">AVERAGE(G16/80%)</f>
        <v>381.9444444444444</v>
      </c>
      <c r="I16" s="26"/>
      <c r="J16" s="26"/>
      <c r="K16" s="26"/>
      <c r="L16" s="26"/>
    </row>
    <row r="17" spans="1:12" ht="31.2" x14ac:dyDescent="0.25">
      <c r="A17" s="27" t="s">
        <v>335</v>
      </c>
      <c r="B17" s="27" t="s">
        <v>334</v>
      </c>
      <c r="C17" s="25" t="s">
        <v>337</v>
      </c>
      <c r="D17" s="62">
        <v>220</v>
      </c>
      <c r="E17" s="79">
        <f t="shared" si="3"/>
        <v>244.44444444444443</v>
      </c>
      <c r="F17" s="79">
        <f t="shared" ref="F17:F18" si="6">SUM(D17/80%)</f>
        <v>275</v>
      </c>
      <c r="G17" s="63">
        <f t="shared" si="4"/>
        <v>305.55555555555554</v>
      </c>
      <c r="H17" s="55">
        <f t="shared" si="5"/>
        <v>381.9444444444444</v>
      </c>
      <c r="I17" s="26"/>
      <c r="J17" s="26"/>
      <c r="K17" s="26"/>
      <c r="L17" s="26"/>
    </row>
    <row r="18" spans="1:12" ht="31.2" x14ac:dyDescent="0.25">
      <c r="A18" s="27" t="s">
        <v>336</v>
      </c>
      <c r="B18" s="27" t="s">
        <v>334</v>
      </c>
      <c r="C18" s="25" t="s">
        <v>337</v>
      </c>
      <c r="D18" s="62">
        <v>220</v>
      </c>
      <c r="E18" s="79">
        <f t="shared" si="3"/>
        <v>244.44444444444443</v>
      </c>
      <c r="F18" s="79">
        <f t="shared" si="6"/>
        <v>275</v>
      </c>
      <c r="G18" s="63">
        <f t="shared" si="4"/>
        <v>305.55555555555554</v>
      </c>
      <c r="H18" s="55">
        <f t="shared" si="5"/>
        <v>381.9444444444444</v>
      </c>
      <c r="I18" s="26"/>
      <c r="J18" s="26"/>
      <c r="K18" s="26"/>
      <c r="L18" s="26"/>
    </row>
  </sheetData>
  <mergeCells count="2">
    <mergeCell ref="A3:L4"/>
    <mergeCell ref="A1:L1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G21"/>
  <sheetViews>
    <sheetView workbookViewId="0">
      <selection activeCell="K5" sqref="K5"/>
    </sheetView>
  </sheetViews>
  <sheetFormatPr defaultRowHeight="13.2" x14ac:dyDescent="0.25"/>
  <cols>
    <col min="1" max="1" width="23.109375" customWidth="1"/>
    <col min="2" max="2" width="9.44140625" customWidth="1"/>
    <col min="3" max="3" width="9.109375" customWidth="1"/>
    <col min="4" max="4" width="27.5546875" customWidth="1"/>
    <col min="5" max="5" width="8.5546875" customWidth="1"/>
    <col min="6" max="6" width="9" style="88" customWidth="1"/>
    <col min="7" max="7" width="8" customWidth="1"/>
  </cols>
  <sheetData>
    <row r="1" spans="1:7" ht="21" x14ac:dyDescent="0.5">
      <c r="A1" s="94" t="s">
        <v>470</v>
      </c>
      <c r="B1" s="94"/>
      <c r="C1" s="94"/>
      <c r="D1" s="94"/>
      <c r="E1" s="94"/>
      <c r="F1" s="95"/>
      <c r="G1" s="96"/>
    </row>
    <row r="2" spans="1:7" ht="16.2" x14ac:dyDescent="0.4">
      <c r="A2" s="98" t="s">
        <v>438</v>
      </c>
      <c r="B2" s="97"/>
      <c r="C2" s="97"/>
      <c r="D2" s="97"/>
      <c r="E2" s="97"/>
      <c r="F2" s="95"/>
      <c r="G2" s="96"/>
    </row>
    <row r="3" spans="1:7" ht="16.2" x14ac:dyDescent="0.4">
      <c r="A3" s="97" t="s">
        <v>350</v>
      </c>
      <c r="B3" s="97"/>
      <c r="C3" s="97"/>
      <c r="D3" s="97"/>
      <c r="E3" s="97"/>
      <c r="F3" s="95"/>
      <c r="G3" s="96"/>
    </row>
    <row r="4" spans="1:7" ht="13.8" thickBot="1" x14ac:dyDescent="0.3">
      <c r="A4" s="96"/>
      <c r="B4" s="96"/>
      <c r="C4" s="96"/>
      <c r="D4" s="96"/>
      <c r="E4" s="96"/>
      <c r="F4" s="95"/>
      <c r="G4" s="96"/>
    </row>
    <row r="5" spans="1:7" ht="31.8" thickBot="1" x14ac:dyDescent="0.3">
      <c r="A5" s="40" t="s">
        <v>314</v>
      </c>
      <c r="B5" s="41" t="s">
        <v>360</v>
      </c>
      <c r="C5" s="41" t="s">
        <v>361</v>
      </c>
      <c r="D5" s="41" t="s">
        <v>362</v>
      </c>
      <c r="E5" s="56" t="s">
        <v>363</v>
      </c>
      <c r="F5" s="92" t="s">
        <v>402</v>
      </c>
      <c r="G5" s="93" t="s">
        <v>403</v>
      </c>
    </row>
    <row r="6" spans="1:7" ht="24" customHeight="1" x14ac:dyDescent="0.3">
      <c r="A6" s="42" t="s">
        <v>364</v>
      </c>
      <c r="B6" s="43">
        <v>40</v>
      </c>
      <c r="C6" s="44">
        <v>150</v>
      </c>
      <c r="D6" s="44" t="s">
        <v>365</v>
      </c>
      <c r="E6" s="99">
        <v>37500</v>
      </c>
      <c r="F6" s="90">
        <f>E6/90%</f>
        <v>41666.666666666664</v>
      </c>
      <c r="G6" s="91">
        <f>AVERAGE(E6/80%)</f>
        <v>46875</v>
      </c>
    </row>
    <row r="7" spans="1:7" ht="24" customHeight="1" x14ac:dyDescent="0.3">
      <c r="A7" s="45" t="s">
        <v>364</v>
      </c>
      <c r="B7" s="28">
        <v>40</v>
      </c>
      <c r="C7" s="46">
        <v>200</v>
      </c>
      <c r="D7" s="46" t="s">
        <v>365</v>
      </c>
      <c r="E7" s="99">
        <v>37500</v>
      </c>
      <c r="F7" s="89">
        <f t="shared" ref="F7:F19" si="0">E7/90%</f>
        <v>41666.666666666664</v>
      </c>
      <c r="G7" s="91">
        <f t="shared" ref="G7:G19" si="1">AVERAGE(E7/80%)</f>
        <v>46875</v>
      </c>
    </row>
    <row r="8" spans="1:7" ht="24" customHeight="1" x14ac:dyDescent="0.3">
      <c r="A8" s="45" t="s">
        <v>364</v>
      </c>
      <c r="B8" s="28">
        <v>40</v>
      </c>
      <c r="C8" s="46">
        <v>250</v>
      </c>
      <c r="D8" s="46" t="s">
        <v>365</v>
      </c>
      <c r="E8" s="99">
        <v>37500</v>
      </c>
      <c r="F8" s="89">
        <f t="shared" si="0"/>
        <v>41666.666666666664</v>
      </c>
      <c r="G8" s="91">
        <f t="shared" si="1"/>
        <v>46875</v>
      </c>
    </row>
    <row r="9" spans="1:7" ht="24" customHeight="1" x14ac:dyDescent="0.3">
      <c r="A9" s="45" t="s">
        <v>364</v>
      </c>
      <c r="B9" s="28">
        <v>40</v>
      </c>
      <c r="C9" s="46">
        <v>300</v>
      </c>
      <c r="D9" s="46" t="s">
        <v>365</v>
      </c>
      <c r="E9" s="99">
        <v>37500</v>
      </c>
      <c r="F9" s="89">
        <f t="shared" si="0"/>
        <v>41666.666666666664</v>
      </c>
      <c r="G9" s="91">
        <f t="shared" si="1"/>
        <v>46875</v>
      </c>
    </row>
    <row r="10" spans="1:7" ht="24" customHeight="1" x14ac:dyDescent="0.3">
      <c r="A10" s="45" t="s">
        <v>364</v>
      </c>
      <c r="B10" s="28">
        <v>40</v>
      </c>
      <c r="C10" s="46">
        <v>350</v>
      </c>
      <c r="D10" s="46" t="s">
        <v>365</v>
      </c>
      <c r="E10" s="99">
        <v>37500</v>
      </c>
      <c r="F10" s="89">
        <f t="shared" si="0"/>
        <v>41666.666666666664</v>
      </c>
      <c r="G10" s="91">
        <f t="shared" si="1"/>
        <v>46875</v>
      </c>
    </row>
    <row r="11" spans="1:7" ht="24" customHeight="1" x14ac:dyDescent="0.3">
      <c r="A11" s="45" t="s">
        <v>366</v>
      </c>
      <c r="B11" s="28">
        <v>50</v>
      </c>
      <c r="C11" s="46">
        <v>250</v>
      </c>
      <c r="D11" s="46" t="s">
        <v>460</v>
      </c>
      <c r="E11" s="99">
        <v>38500</v>
      </c>
      <c r="F11" s="89">
        <f t="shared" si="0"/>
        <v>42777.777777777774</v>
      </c>
      <c r="G11" s="91">
        <f t="shared" si="1"/>
        <v>48125</v>
      </c>
    </row>
    <row r="12" spans="1:7" ht="24" customHeight="1" x14ac:dyDescent="0.3">
      <c r="A12" s="45" t="s">
        <v>366</v>
      </c>
      <c r="B12" s="28">
        <v>50</v>
      </c>
      <c r="C12" s="46">
        <v>300</v>
      </c>
      <c r="D12" s="46" t="s">
        <v>460</v>
      </c>
      <c r="E12" s="99">
        <v>38500</v>
      </c>
      <c r="F12" s="89">
        <f t="shared" si="0"/>
        <v>42777.777777777774</v>
      </c>
      <c r="G12" s="91">
        <f t="shared" si="1"/>
        <v>48125</v>
      </c>
    </row>
    <row r="13" spans="1:7" ht="24" customHeight="1" x14ac:dyDescent="0.3">
      <c r="A13" s="45" t="s">
        <v>366</v>
      </c>
      <c r="B13" s="28">
        <v>60</v>
      </c>
      <c r="C13" s="46">
        <v>250</v>
      </c>
      <c r="D13" s="46" t="s">
        <v>460</v>
      </c>
      <c r="E13" s="99">
        <v>38500</v>
      </c>
      <c r="F13" s="89">
        <f t="shared" si="0"/>
        <v>42777.777777777774</v>
      </c>
      <c r="G13" s="91">
        <f t="shared" si="1"/>
        <v>48125</v>
      </c>
    </row>
    <row r="14" spans="1:7" ht="24" customHeight="1" x14ac:dyDescent="0.3">
      <c r="A14" s="45" t="s">
        <v>366</v>
      </c>
      <c r="B14" s="28">
        <v>60</v>
      </c>
      <c r="C14" s="46">
        <v>300</v>
      </c>
      <c r="D14" s="46" t="s">
        <v>460</v>
      </c>
      <c r="E14" s="99">
        <v>38500</v>
      </c>
      <c r="F14" s="89">
        <f t="shared" si="0"/>
        <v>42777.777777777774</v>
      </c>
      <c r="G14" s="91">
        <f t="shared" si="1"/>
        <v>48125</v>
      </c>
    </row>
    <row r="15" spans="1:7" ht="24" customHeight="1" x14ac:dyDescent="0.3">
      <c r="A15" s="47" t="s">
        <v>367</v>
      </c>
      <c r="B15" s="28">
        <v>40</v>
      </c>
      <c r="C15" s="46" t="s">
        <v>368</v>
      </c>
      <c r="D15" s="46" t="s">
        <v>365</v>
      </c>
      <c r="E15" s="100">
        <v>38500</v>
      </c>
      <c r="F15" s="89">
        <f t="shared" si="0"/>
        <v>42777.777777777774</v>
      </c>
      <c r="G15" s="91">
        <f t="shared" si="1"/>
        <v>48125</v>
      </c>
    </row>
    <row r="16" spans="1:7" ht="24" customHeight="1" x14ac:dyDescent="0.3">
      <c r="A16" s="45" t="s">
        <v>369</v>
      </c>
      <c r="B16" s="28">
        <v>28</v>
      </c>
      <c r="C16" s="46" t="s">
        <v>370</v>
      </c>
      <c r="D16" s="46" t="s">
        <v>365</v>
      </c>
      <c r="E16" s="100">
        <v>40000</v>
      </c>
      <c r="F16" s="89">
        <f t="shared" si="0"/>
        <v>44444.444444444445</v>
      </c>
      <c r="G16" s="91">
        <f t="shared" si="1"/>
        <v>50000</v>
      </c>
    </row>
    <row r="17" spans="1:7" ht="24" customHeight="1" x14ac:dyDescent="0.3">
      <c r="A17" s="84" t="s">
        <v>371</v>
      </c>
      <c r="B17" s="28">
        <v>18</v>
      </c>
      <c r="C17" s="46" t="s">
        <v>423</v>
      </c>
      <c r="D17" s="46" t="s">
        <v>365</v>
      </c>
      <c r="E17" s="101">
        <v>40500</v>
      </c>
      <c r="F17" s="89">
        <f t="shared" ref="F17" si="2">E17/90%</f>
        <v>45000</v>
      </c>
      <c r="G17" s="91">
        <f t="shared" si="1"/>
        <v>50625</v>
      </c>
    </row>
    <row r="18" spans="1:7" ht="24" customHeight="1" x14ac:dyDescent="0.3">
      <c r="A18" s="84" t="s">
        <v>371</v>
      </c>
      <c r="B18" s="28">
        <v>18</v>
      </c>
      <c r="C18" s="46" t="s">
        <v>424</v>
      </c>
      <c r="D18" s="46" t="s">
        <v>365</v>
      </c>
      <c r="E18" s="101">
        <v>40500</v>
      </c>
      <c r="F18" s="89">
        <f t="shared" si="0"/>
        <v>45000</v>
      </c>
      <c r="G18" s="91">
        <f t="shared" si="1"/>
        <v>50625</v>
      </c>
    </row>
    <row r="19" spans="1:7" ht="45" customHeight="1" x14ac:dyDescent="0.3">
      <c r="A19" s="84" t="s">
        <v>439</v>
      </c>
      <c r="B19" s="46" t="s">
        <v>457</v>
      </c>
      <c r="C19" s="46" t="s">
        <v>458</v>
      </c>
      <c r="D19" s="46" t="s">
        <v>459</v>
      </c>
      <c r="E19" s="101">
        <v>37500</v>
      </c>
      <c r="F19" s="89">
        <f t="shared" si="0"/>
        <v>41666.666666666664</v>
      </c>
      <c r="G19" s="91">
        <f t="shared" si="1"/>
        <v>46875</v>
      </c>
    </row>
    <row r="20" spans="1:7" ht="24" customHeight="1" x14ac:dyDescent="0.25">
      <c r="A20" t="s">
        <v>340</v>
      </c>
    </row>
    <row r="21" spans="1:7" x14ac:dyDescent="0.25">
      <c r="A21" s="30" t="s">
        <v>55</v>
      </c>
      <c r="B21" s="30"/>
      <c r="C21" s="30"/>
    </row>
  </sheetData>
  <hyperlinks>
    <hyperlink ref="A2" r:id="rId1" xr:uid="{00000000-0004-0000-0200-000000000000}"/>
  </hyperlinks>
  <pageMargins left="0.17" right="0.16" top="0.75" bottom="0.75" header="0.3" footer="0.3"/>
  <pageSetup paperSize="9" orientation="portrait"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L95"/>
  <sheetViews>
    <sheetView workbookViewId="0">
      <selection activeCell="L73" sqref="L73"/>
    </sheetView>
  </sheetViews>
  <sheetFormatPr defaultColWidth="9.109375" defaultRowHeight="13.8" x14ac:dyDescent="0.25"/>
  <cols>
    <col min="1" max="1" width="4.109375" style="7" customWidth="1"/>
    <col min="2" max="2" width="4.33203125" style="13" customWidth="1"/>
    <col min="3" max="3" width="49.109375" style="3" customWidth="1"/>
    <col min="4" max="5" width="7" style="3" customWidth="1"/>
    <col min="6" max="7" width="7.109375" style="3" customWidth="1"/>
    <col min="8" max="8" width="10.109375" style="3" customWidth="1"/>
    <col min="9" max="9" width="13.109375" style="7" customWidth="1"/>
    <col min="10" max="10" width="9.109375" style="7" customWidth="1"/>
    <col min="11" max="11" width="11.44140625" style="7" customWidth="1"/>
    <col min="12" max="12" width="69.6640625" style="3" customWidth="1"/>
    <col min="13" max="16384" width="9.109375" style="3"/>
  </cols>
  <sheetData>
    <row r="1" spans="1:11" customFormat="1" ht="21" x14ac:dyDescent="0.5">
      <c r="A1" s="137" t="s">
        <v>54</v>
      </c>
      <c r="B1" s="137"/>
      <c r="C1" s="137"/>
      <c r="D1" s="137"/>
      <c r="E1" s="137"/>
      <c r="F1" s="137"/>
      <c r="G1" s="22"/>
      <c r="H1" s="22"/>
      <c r="I1" s="22"/>
      <c r="J1" s="22"/>
      <c r="K1" s="22"/>
    </row>
    <row r="2" spans="1:11" customFormat="1" ht="16.2" x14ac:dyDescent="0.4">
      <c r="A2" s="136" t="s">
        <v>351</v>
      </c>
      <c r="B2" s="136"/>
      <c r="C2" s="136"/>
      <c r="D2" s="136"/>
      <c r="E2" s="136"/>
      <c r="F2" s="136"/>
      <c r="G2" s="22"/>
      <c r="H2" s="22"/>
      <c r="I2" s="22"/>
      <c r="J2" s="22"/>
      <c r="K2" s="22"/>
    </row>
    <row r="3" spans="1:11" customFormat="1" ht="16.2" x14ac:dyDescent="0.4">
      <c r="A3" s="136" t="s">
        <v>352</v>
      </c>
      <c r="B3" s="136"/>
      <c r="C3" s="136"/>
      <c r="D3" s="136"/>
      <c r="E3" s="136"/>
      <c r="F3" s="136"/>
      <c r="G3" s="22"/>
      <c r="H3" s="22"/>
      <c r="I3" s="22"/>
      <c r="J3" s="22"/>
      <c r="K3" s="22"/>
    </row>
    <row r="4" spans="1:11" customFormat="1" ht="13.2" x14ac:dyDescent="0.25">
      <c r="A4" s="22"/>
      <c r="B4" s="22"/>
      <c r="C4" s="22"/>
      <c r="D4" s="22"/>
      <c r="E4" s="22"/>
      <c r="F4" s="22"/>
      <c r="G4" s="22"/>
      <c r="H4" s="22"/>
      <c r="I4" s="22"/>
      <c r="J4" s="22"/>
      <c r="K4" s="22"/>
    </row>
    <row r="5" spans="1:11" s="4" customFormat="1" ht="30.75" customHeight="1" x14ac:dyDescent="0.25">
      <c r="A5" s="140" t="s">
        <v>4</v>
      </c>
      <c r="B5" s="141"/>
      <c r="C5" s="16" t="s">
        <v>407</v>
      </c>
      <c r="D5" s="65" t="s">
        <v>56</v>
      </c>
      <c r="E5" s="65" t="s">
        <v>57</v>
      </c>
      <c r="F5" s="65" t="s">
        <v>58</v>
      </c>
      <c r="G5" s="65" t="s">
        <v>59</v>
      </c>
      <c r="H5" s="65" t="s">
        <v>60</v>
      </c>
      <c r="I5" s="71" t="s">
        <v>61</v>
      </c>
      <c r="J5" s="71" t="s">
        <v>400</v>
      </c>
      <c r="K5" s="65" t="s">
        <v>401</v>
      </c>
    </row>
    <row r="6" spans="1:11" s="4" customFormat="1" ht="18" customHeight="1" x14ac:dyDescent="0.25">
      <c r="A6" s="5">
        <v>1</v>
      </c>
      <c r="B6" s="5" t="s">
        <v>62</v>
      </c>
      <c r="C6" s="18" t="s">
        <v>406</v>
      </c>
      <c r="D6" s="15">
        <v>2000</v>
      </c>
      <c r="E6" s="15">
        <v>3000</v>
      </c>
      <c r="F6" s="12">
        <v>30</v>
      </c>
      <c r="G6" s="12">
        <v>35</v>
      </c>
      <c r="H6" s="6">
        <v>45</v>
      </c>
      <c r="I6" s="66" t="s">
        <v>63</v>
      </c>
      <c r="J6" s="66">
        <f>SUM(H6/90%)</f>
        <v>50</v>
      </c>
      <c r="K6" s="6">
        <f>SUM(H6/80%)</f>
        <v>56.25</v>
      </c>
    </row>
    <row r="7" spans="1:11" s="4" customFormat="1" ht="18" customHeight="1" x14ac:dyDescent="0.25">
      <c r="A7" s="5">
        <v>2</v>
      </c>
      <c r="B7" s="5" t="s">
        <v>62</v>
      </c>
      <c r="C7" s="18" t="s">
        <v>64</v>
      </c>
      <c r="D7" s="15">
        <v>2000</v>
      </c>
      <c r="E7" s="15">
        <v>3000</v>
      </c>
      <c r="F7" s="12">
        <v>40</v>
      </c>
      <c r="G7" s="12">
        <v>45</v>
      </c>
      <c r="H7" s="6">
        <v>45</v>
      </c>
      <c r="I7" s="66" t="s">
        <v>63</v>
      </c>
      <c r="J7" s="66">
        <f t="shared" ref="J7:J72" si="0">SUM(H7/90%)</f>
        <v>50</v>
      </c>
      <c r="K7" s="6">
        <f t="shared" ref="K7:K10" si="1">SUM(H7/80%)</f>
        <v>56.25</v>
      </c>
    </row>
    <row r="8" spans="1:11" s="7" customFormat="1" ht="18" customHeight="1" x14ac:dyDescent="0.25">
      <c r="A8" s="5">
        <v>3</v>
      </c>
      <c r="B8" s="5" t="s">
        <v>9</v>
      </c>
      <c r="C8" s="18" t="s">
        <v>65</v>
      </c>
      <c r="D8" s="15">
        <v>2000</v>
      </c>
      <c r="E8" s="15">
        <v>3000</v>
      </c>
      <c r="F8" s="12">
        <v>30</v>
      </c>
      <c r="G8" s="12">
        <v>35</v>
      </c>
      <c r="H8" s="87">
        <v>30</v>
      </c>
      <c r="I8" s="66" t="s">
        <v>63</v>
      </c>
      <c r="J8" s="66">
        <f t="shared" si="0"/>
        <v>33.333333333333336</v>
      </c>
      <c r="K8" s="6">
        <f t="shared" si="1"/>
        <v>37.5</v>
      </c>
    </row>
    <row r="9" spans="1:11" s="4" customFormat="1" ht="18" customHeight="1" x14ac:dyDescent="0.25">
      <c r="A9" s="5">
        <v>4</v>
      </c>
      <c r="B9" s="5" t="s">
        <v>9</v>
      </c>
      <c r="C9" s="18" t="s">
        <v>66</v>
      </c>
      <c r="D9" s="15">
        <v>2000</v>
      </c>
      <c r="E9" s="15">
        <v>3000</v>
      </c>
      <c r="F9" s="12">
        <v>40</v>
      </c>
      <c r="G9" s="12">
        <v>45</v>
      </c>
      <c r="H9" s="87">
        <v>30</v>
      </c>
      <c r="I9" s="66" t="s">
        <v>63</v>
      </c>
      <c r="J9" s="66">
        <f t="shared" si="0"/>
        <v>33.333333333333336</v>
      </c>
      <c r="K9" s="6">
        <f t="shared" si="1"/>
        <v>37.5</v>
      </c>
    </row>
    <row r="10" spans="1:11" s="4" customFormat="1" ht="18" customHeight="1" x14ac:dyDescent="0.25">
      <c r="A10" s="5">
        <v>5</v>
      </c>
      <c r="B10" s="5" t="s">
        <v>62</v>
      </c>
      <c r="C10" s="18" t="s">
        <v>409</v>
      </c>
      <c r="D10" s="15">
        <v>1800</v>
      </c>
      <c r="E10" s="15">
        <v>3000</v>
      </c>
      <c r="F10" s="12">
        <v>60</v>
      </c>
      <c r="G10" s="12">
        <v>65</v>
      </c>
      <c r="H10" s="104">
        <v>91.2</v>
      </c>
      <c r="I10" s="66" t="s">
        <v>63</v>
      </c>
      <c r="J10" s="66">
        <f t="shared" si="0"/>
        <v>101.33333333333333</v>
      </c>
      <c r="K10" s="6">
        <f t="shared" si="1"/>
        <v>114</v>
      </c>
    </row>
    <row r="11" spans="1:11" s="4" customFormat="1" ht="30.75" customHeight="1" x14ac:dyDescent="0.25">
      <c r="A11" s="140" t="s">
        <v>4</v>
      </c>
      <c r="B11" s="141"/>
      <c r="C11" s="16" t="s">
        <v>408</v>
      </c>
      <c r="D11" s="64" t="s">
        <v>56</v>
      </c>
      <c r="E11" s="64" t="s">
        <v>57</v>
      </c>
      <c r="F11" s="64" t="s">
        <v>58</v>
      </c>
      <c r="G11" s="64" t="s">
        <v>59</v>
      </c>
      <c r="H11" s="64" t="s">
        <v>60</v>
      </c>
      <c r="I11" s="71" t="s">
        <v>61</v>
      </c>
      <c r="J11" s="71" t="s">
        <v>400</v>
      </c>
      <c r="K11" s="65" t="s">
        <v>401</v>
      </c>
    </row>
    <row r="12" spans="1:11" s="4" customFormat="1" ht="18" customHeight="1" x14ac:dyDescent="0.25">
      <c r="A12" s="5">
        <v>5</v>
      </c>
      <c r="B12" s="5" t="s">
        <v>62</v>
      </c>
      <c r="C12" s="18" t="s">
        <v>67</v>
      </c>
      <c r="D12" s="15">
        <v>1000</v>
      </c>
      <c r="E12" s="15">
        <v>1500</v>
      </c>
      <c r="F12" s="15">
        <v>86</v>
      </c>
      <c r="G12" s="15">
        <v>96</v>
      </c>
      <c r="H12" s="8">
        <v>48</v>
      </c>
      <c r="I12" s="67">
        <v>30000</v>
      </c>
      <c r="J12" s="66">
        <f t="shared" si="0"/>
        <v>53.333333333333329</v>
      </c>
      <c r="K12" s="6">
        <f>SUM(H12/80%)</f>
        <v>60</v>
      </c>
    </row>
    <row r="13" spans="1:11" s="4" customFormat="1" ht="18" customHeight="1" x14ac:dyDescent="0.25">
      <c r="A13" s="5">
        <v>6</v>
      </c>
      <c r="B13" s="5" t="s">
        <v>62</v>
      </c>
      <c r="C13" s="18" t="s">
        <v>67</v>
      </c>
      <c r="D13" s="15">
        <v>1800</v>
      </c>
      <c r="E13" s="15">
        <v>1800</v>
      </c>
      <c r="F13" s="15">
        <v>86</v>
      </c>
      <c r="G13" s="15">
        <v>96</v>
      </c>
      <c r="H13" s="8">
        <v>66</v>
      </c>
      <c r="I13" s="67">
        <v>37000</v>
      </c>
      <c r="J13" s="66">
        <f t="shared" si="0"/>
        <v>73.333333333333329</v>
      </c>
      <c r="K13" s="6">
        <f t="shared" ref="K13:K30" si="2">SUM(H13/80%)</f>
        <v>82.5</v>
      </c>
    </row>
    <row r="14" spans="1:11" s="4" customFormat="1" ht="18" customHeight="1" x14ac:dyDescent="0.25">
      <c r="A14" s="5">
        <v>7</v>
      </c>
      <c r="B14" s="5" t="s">
        <v>62</v>
      </c>
      <c r="C14" s="18" t="s">
        <v>67</v>
      </c>
      <c r="D14" s="15">
        <v>1900</v>
      </c>
      <c r="E14" s="15">
        <v>1900</v>
      </c>
      <c r="F14" s="15">
        <v>86</v>
      </c>
      <c r="G14" s="15">
        <v>96</v>
      </c>
      <c r="H14" s="8">
        <v>66</v>
      </c>
      <c r="I14" s="67">
        <v>43000</v>
      </c>
      <c r="J14" s="66">
        <f t="shared" si="0"/>
        <v>73.333333333333329</v>
      </c>
      <c r="K14" s="6">
        <f t="shared" si="2"/>
        <v>82.5</v>
      </c>
    </row>
    <row r="15" spans="1:11" s="4" customFormat="1" ht="18" customHeight="1" x14ac:dyDescent="0.25">
      <c r="A15" s="5">
        <v>8</v>
      </c>
      <c r="B15" s="5" t="s">
        <v>62</v>
      </c>
      <c r="C15" s="18" t="s">
        <v>67</v>
      </c>
      <c r="D15" s="15">
        <v>2000</v>
      </c>
      <c r="E15" s="15">
        <v>3000</v>
      </c>
      <c r="F15" s="15">
        <v>86</v>
      </c>
      <c r="G15" s="15">
        <v>96</v>
      </c>
      <c r="H15" s="8">
        <v>90</v>
      </c>
      <c r="I15" s="67">
        <v>55000</v>
      </c>
      <c r="J15" s="66">
        <f t="shared" si="0"/>
        <v>100</v>
      </c>
      <c r="K15" s="6">
        <f t="shared" si="2"/>
        <v>112.5</v>
      </c>
    </row>
    <row r="16" spans="1:11" s="4" customFormat="1" ht="18" customHeight="1" x14ac:dyDescent="0.25">
      <c r="A16" s="5">
        <v>9</v>
      </c>
      <c r="B16" s="5" t="s">
        <v>9</v>
      </c>
      <c r="C16" s="18" t="s">
        <v>68</v>
      </c>
      <c r="D16" s="15">
        <v>400</v>
      </c>
      <c r="E16" s="15">
        <v>400</v>
      </c>
      <c r="F16" s="15">
        <v>86</v>
      </c>
      <c r="G16" s="15">
        <v>96</v>
      </c>
      <c r="H16" s="8">
        <v>8</v>
      </c>
      <c r="I16" s="67">
        <v>5000</v>
      </c>
      <c r="J16" s="66">
        <f t="shared" ref="J16" si="3">SUM(H16/90%)</f>
        <v>8.8888888888888893</v>
      </c>
      <c r="K16" s="6">
        <f t="shared" si="2"/>
        <v>10</v>
      </c>
    </row>
    <row r="17" spans="1:12" s="4" customFormat="1" ht="18" customHeight="1" x14ac:dyDescent="0.25">
      <c r="A17" s="5">
        <v>9</v>
      </c>
      <c r="B17" s="5" t="s">
        <v>9</v>
      </c>
      <c r="C17" s="18" t="s">
        <v>68</v>
      </c>
      <c r="D17" s="15">
        <v>600</v>
      </c>
      <c r="E17" s="15">
        <v>700</v>
      </c>
      <c r="F17" s="15">
        <v>86</v>
      </c>
      <c r="G17" s="15">
        <v>96</v>
      </c>
      <c r="H17" s="8">
        <v>15</v>
      </c>
      <c r="I17" s="67">
        <v>9500</v>
      </c>
      <c r="J17" s="66">
        <f t="shared" si="0"/>
        <v>16.666666666666668</v>
      </c>
      <c r="K17" s="6">
        <f t="shared" si="2"/>
        <v>18.75</v>
      </c>
    </row>
    <row r="18" spans="1:12" s="4" customFormat="1" ht="18" customHeight="1" x14ac:dyDescent="0.25">
      <c r="A18" s="5">
        <v>9</v>
      </c>
      <c r="B18" s="5" t="s">
        <v>9</v>
      </c>
      <c r="C18" s="18" t="s">
        <v>68</v>
      </c>
      <c r="D18" s="15">
        <v>800</v>
      </c>
      <c r="E18" s="15">
        <v>900</v>
      </c>
      <c r="F18" s="15">
        <v>86</v>
      </c>
      <c r="G18" s="15">
        <v>96</v>
      </c>
      <c r="H18" s="8">
        <v>24</v>
      </c>
      <c r="I18" s="67">
        <v>15500</v>
      </c>
      <c r="J18" s="66">
        <f t="shared" si="0"/>
        <v>26.666666666666664</v>
      </c>
      <c r="K18" s="6">
        <f t="shared" si="2"/>
        <v>30</v>
      </c>
    </row>
    <row r="19" spans="1:12" s="4" customFormat="1" ht="18" customHeight="1" x14ac:dyDescent="0.25">
      <c r="A19" s="5">
        <v>10</v>
      </c>
      <c r="B19" s="5" t="s">
        <v>9</v>
      </c>
      <c r="C19" s="18" t="s">
        <v>68</v>
      </c>
      <c r="D19" s="15">
        <v>1000</v>
      </c>
      <c r="E19" s="15">
        <v>1400</v>
      </c>
      <c r="F19" s="15">
        <v>86</v>
      </c>
      <c r="G19" s="15">
        <v>96</v>
      </c>
      <c r="H19" s="8">
        <v>31</v>
      </c>
      <c r="I19" s="67">
        <v>20000</v>
      </c>
      <c r="J19" s="66">
        <f t="shared" si="0"/>
        <v>34.444444444444443</v>
      </c>
      <c r="K19" s="6">
        <f t="shared" si="2"/>
        <v>38.75</v>
      </c>
    </row>
    <row r="20" spans="1:12" s="4" customFormat="1" ht="18" customHeight="1" x14ac:dyDescent="0.3">
      <c r="A20" s="5">
        <v>11</v>
      </c>
      <c r="B20" s="5" t="s">
        <v>9</v>
      </c>
      <c r="C20" s="18" t="s">
        <v>68</v>
      </c>
      <c r="D20" s="15">
        <v>1500</v>
      </c>
      <c r="E20" s="15">
        <v>1500</v>
      </c>
      <c r="F20" s="15">
        <v>86</v>
      </c>
      <c r="G20" s="15">
        <v>96</v>
      </c>
      <c r="H20" s="8">
        <v>35</v>
      </c>
      <c r="I20" s="67">
        <v>22500</v>
      </c>
      <c r="J20" s="66">
        <f t="shared" ref="J20" si="4">SUM(H20/90%)</f>
        <v>38.888888888888886</v>
      </c>
      <c r="K20" s="6">
        <f t="shared" si="2"/>
        <v>43.75</v>
      </c>
      <c r="L20" s="9"/>
    </row>
    <row r="21" spans="1:12" s="4" customFormat="1" ht="18" customHeight="1" x14ac:dyDescent="0.3">
      <c r="A21" s="5">
        <v>11</v>
      </c>
      <c r="B21" s="5" t="s">
        <v>9</v>
      </c>
      <c r="C21" s="18" t="s">
        <v>68</v>
      </c>
      <c r="D21" s="15">
        <v>1800</v>
      </c>
      <c r="E21" s="15">
        <v>1900</v>
      </c>
      <c r="F21" s="15">
        <v>86</v>
      </c>
      <c r="G21" s="15">
        <v>96</v>
      </c>
      <c r="H21" s="8">
        <v>48</v>
      </c>
      <c r="I21" s="67">
        <v>31500</v>
      </c>
      <c r="J21" s="66">
        <f t="shared" si="0"/>
        <v>53.333333333333329</v>
      </c>
      <c r="K21" s="6">
        <f t="shared" si="2"/>
        <v>60</v>
      </c>
      <c r="L21" s="9"/>
    </row>
    <row r="22" spans="1:12" s="4" customFormat="1" ht="18" customHeight="1" x14ac:dyDescent="0.25">
      <c r="A22" s="5">
        <v>12</v>
      </c>
      <c r="B22" s="5" t="s">
        <v>9</v>
      </c>
      <c r="C22" s="18" t="s">
        <v>68</v>
      </c>
      <c r="D22" s="15">
        <v>2000</v>
      </c>
      <c r="E22" s="15">
        <v>3000</v>
      </c>
      <c r="F22" s="15">
        <v>86</v>
      </c>
      <c r="G22" s="15">
        <v>96</v>
      </c>
      <c r="H22" s="8">
        <v>58</v>
      </c>
      <c r="I22" s="67">
        <v>37500</v>
      </c>
      <c r="J22" s="66">
        <f t="shared" si="0"/>
        <v>64.444444444444443</v>
      </c>
      <c r="K22" s="6">
        <f t="shared" si="2"/>
        <v>72.5</v>
      </c>
    </row>
    <row r="23" spans="1:12" s="4" customFormat="1" ht="18" customHeight="1" x14ac:dyDescent="0.25">
      <c r="A23" s="5">
        <v>13</v>
      </c>
      <c r="B23" s="5" t="s">
        <v>69</v>
      </c>
      <c r="C23" s="18" t="s">
        <v>70</v>
      </c>
      <c r="D23" s="15">
        <v>1000</v>
      </c>
      <c r="E23" s="15">
        <v>1000</v>
      </c>
      <c r="F23" s="15">
        <v>86</v>
      </c>
      <c r="G23" s="15">
        <v>96</v>
      </c>
      <c r="H23" s="8">
        <v>15</v>
      </c>
      <c r="I23" s="67">
        <v>9500</v>
      </c>
      <c r="J23" s="66">
        <f t="shared" si="0"/>
        <v>16.666666666666668</v>
      </c>
      <c r="K23" s="6">
        <f t="shared" si="2"/>
        <v>18.75</v>
      </c>
    </row>
    <row r="24" spans="1:12" s="4" customFormat="1" ht="18" customHeight="1" x14ac:dyDescent="0.25">
      <c r="A24" s="5">
        <v>14</v>
      </c>
      <c r="B24" s="5" t="s">
        <v>69</v>
      </c>
      <c r="C24" s="18" t="s">
        <v>70</v>
      </c>
      <c r="D24" s="15">
        <v>2000</v>
      </c>
      <c r="E24" s="15">
        <v>2000</v>
      </c>
      <c r="F24" s="15">
        <v>86</v>
      </c>
      <c r="G24" s="15">
        <v>96</v>
      </c>
      <c r="H24" s="8">
        <v>24</v>
      </c>
      <c r="I24" s="67">
        <v>15500</v>
      </c>
      <c r="J24" s="66">
        <f t="shared" si="0"/>
        <v>26.666666666666664</v>
      </c>
      <c r="K24" s="6">
        <f t="shared" si="2"/>
        <v>30</v>
      </c>
    </row>
    <row r="25" spans="1:12" s="4" customFormat="1" ht="18" customHeight="1" x14ac:dyDescent="0.25">
      <c r="A25" s="5">
        <v>15</v>
      </c>
      <c r="B25" s="5" t="s">
        <v>62</v>
      </c>
      <c r="C25" s="19" t="s">
        <v>358</v>
      </c>
      <c r="D25" s="17">
        <v>1500</v>
      </c>
      <c r="E25" s="17">
        <v>1500</v>
      </c>
      <c r="F25" s="17">
        <v>92</v>
      </c>
      <c r="G25" s="17">
        <v>92</v>
      </c>
      <c r="H25" s="10">
        <v>155</v>
      </c>
      <c r="I25" s="67"/>
      <c r="J25" s="66">
        <f t="shared" si="0"/>
        <v>172.22222222222223</v>
      </c>
      <c r="K25" s="6">
        <f t="shared" si="2"/>
        <v>193.75</v>
      </c>
    </row>
    <row r="26" spans="1:12" s="4" customFormat="1" ht="18" customHeight="1" x14ac:dyDescent="0.25">
      <c r="A26" s="5">
        <v>16</v>
      </c>
      <c r="B26" s="5" t="s">
        <v>62</v>
      </c>
      <c r="C26" s="19" t="s">
        <v>358</v>
      </c>
      <c r="D26" s="17">
        <v>1800</v>
      </c>
      <c r="E26" s="17">
        <v>3000</v>
      </c>
      <c r="F26" s="17">
        <v>92</v>
      </c>
      <c r="G26" s="17">
        <v>92</v>
      </c>
      <c r="H26" s="10">
        <v>168</v>
      </c>
      <c r="I26" s="67"/>
      <c r="J26" s="66">
        <f t="shared" si="0"/>
        <v>186.66666666666666</v>
      </c>
      <c r="K26" s="6">
        <f t="shared" si="2"/>
        <v>210</v>
      </c>
    </row>
    <row r="27" spans="1:12" s="4" customFormat="1" ht="18" customHeight="1" x14ac:dyDescent="0.25">
      <c r="A27" s="11">
        <v>17</v>
      </c>
      <c r="B27" s="5" t="s">
        <v>9</v>
      </c>
      <c r="C27" s="19" t="s">
        <v>359</v>
      </c>
      <c r="D27" s="17">
        <v>1000</v>
      </c>
      <c r="E27" s="17">
        <v>1500</v>
      </c>
      <c r="F27" s="17">
        <v>92</v>
      </c>
      <c r="G27" s="17">
        <v>92</v>
      </c>
      <c r="H27" s="10">
        <v>75</v>
      </c>
      <c r="I27" s="67"/>
      <c r="J27" s="66">
        <f t="shared" si="0"/>
        <v>83.333333333333329</v>
      </c>
      <c r="K27" s="6">
        <f t="shared" si="2"/>
        <v>93.75</v>
      </c>
    </row>
    <row r="28" spans="1:12" s="4" customFormat="1" ht="18" customHeight="1" x14ac:dyDescent="0.25">
      <c r="A28" s="11">
        <v>18</v>
      </c>
      <c r="B28" s="5" t="s">
        <v>9</v>
      </c>
      <c r="C28" s="19" t="s">
        <v>359</v>
      </c>
      <c r="D28" s="17">
        <v>1800</v>
      </c>
      <c r="E28" s="17">
        <v>3000</v>
      </c>
      <c r="F28" s="17">
        <v>92</v>
      </c>
      <c r="G28" s="17">
        <v>92</v>
      </c>
      <c r="H28" s="10">
        <v>103</v>
      </c>
      <c r="I28" s="67"/>
      <c r="J28" s="66">
        <f t="shared" ref="J28:J29" si="5">SUM(H28/90%)</f>
        <v>114.44444444444444</v>
      </c>
      <c r="K28" s="6">
        <f t="shared" si="2"/>
        <v>128.75</v>
      </c>
    </row>
    <row r="29" spans="1:12" s="4" customFormat="1" ht="18" customHeight="1" x14ac:dyDescent="0.25">
      <c r="A29" s="11">
        <v>18</v>
      </c>
      <c r="B29" s="5" t="s">
        <v>69</v>
      </c>
      <c r="C29" s="19" t="s">
        <v>437</v>
      </c>
      <c r="D29" s="17">
        <v>2000</v>
      </c>
      <c r="E29" s="17">
        <v>2000</v>
      </c>
      <c r="F29" s="17">
        <v>92</v>
      </c>
      <c r="G29" s="17">
        <v>92</v>
      </c>
      <c r="H29" s="10">
        <v>45</v>
      </c>
      <c r="I29" s="67"/>
      <c r="J29" s="66">
        <f t="shared" si="5"/>
        <v>50</v>
      </c>
      <c r="K29" s="6">
        <f t="shared" si="2"/>
        <v>56.25</v>
      </c>
    </row>
    <row r="30" spans="1:12" s="4" customFormat="1" ht="18" customHeight="1" x14ac:dyDescent="0.25">
      <c r="A30" s="11">
        <v>18</v>
      </c>
      <c r="B30" s="5" t="s">
        <v>69</v>
      </c>
      <c r="C30" s="19" t="s">
        <v>437</v>
      </c>
      <c r="D30" s="17">
        <v>1000</v>
      </c>
      <c r="E30" s="17">
        <v>1000</v>
      </c>
      <c r="F30" s="17">
        <v>92</v>
      </c>
      <c r="G30" s="17">
        <v>92</v>
      </c>
      <c r="H30" s="10">
        <v>25</v>
      </c>
      <c r="I30" s="67"/>
      <c r="J30" s="66">
        <f t="shared" si="0"/>
        <v>27.777777777777779</v>
      </c>
      <c r="K30" s="6">
        <f t="shared" si="2"/>
        <v>31.25</v>
      </c>
    </row>
    <row r="31" spans="1:12" s="4" customFormat="1" ht="32.25" customHeight="1" x14ac:dyDescent="0.25">
      <c r="A31" s="140" t="s">
        <v>4</v>
      </c>
      <c r="B31" s="141"/>
      <c r="C31" s="16" t="s">
        <v>408</v>
      </c>
      <c r="D31" s="64" t="s">
        <v>56</v>
      </c>
      <c r="E31" s="64" t="s">
        <v>57</v>
      </c>
      <c r="F31" s="64" t="s">
        <v>58</v>
      </c>
      <c r="G31" s="64" t="s">
        <v>59</v>
      </c>
      <c r="H31" s="64" t="s">
        <v>410</v>
      </c>
      <c r="I31" s="71" t="s">
        <v>61</v>
      </c>
      <c r="J31" s="71" t="s">
        <v>400</v>
      </c>
      <c r="K31" s="65" t="s">
        <v>401</v>
      </c>
    </row>
    <row r="32" spans="1:12" s="4" customFormat="1" ht="18" customHeight="1" x14ac:dyDescent="0.25">
      <c r="A32" s="5">
        <v>17</v>
      </c>
      <c r="B32" s="5" t="s">
        <v>7</v>
      </c>
      <c r="C32" s="18" t="s">
        <v>71</v>
      </c>
      <c r="D32" s="15">
        <v>1600</v>
      </c>
      <c r="E32" s="15">
        <v>2000</v>
      </c>
      <c r="F32" s="12">
        <v>600</v>
      </c>
      <c r="G32" s="12">
        <v>1000</v>
      </c>
      <c r="H32" s="68">
        <v>3100</v>
      </c>
      <c r="I32" s="12" t="s">
        <v>63</v>
      </c>
      <c r="J32" s="72">
        <f t="shared" si="0"/>
        <v>3444.4444444444443</v>
      </c>
      <c r="K32" s="6">
        <f>SUM(H32/80%)</f>
        <v>3875</v>
      </c>
    </row>
    <row r="33" spans="1:12" s="4" customFormat="1" ht="18" customHeight="1" x14ac:dyDescent="0.25">
      <c r="A33" s="5">
        <v>18</v>
      </c>
      <c r="B33" s="5" t="s">
        <v>7</v>
      </c>
      <c r="C33" s="18" t="s">
        <v>72</v>
      </c>
      <c r="D33" s="15">
        <v>1600</v>
      </c>
      <c r="E33" s="15">
        <v>2000</v>
      </c>
      <c r="F33" s="12">
        <v>600</v>
      </c>
      <c r="G33" s="12">
        <v>1000</v>
      </c>
      <c r="H33" s="68">
        <v>3400</v>
      </c>
      <c r="I33" s="12" t="s">
        <v>63</v>
      </c>
      <c r="J33" s="72">
        <f t="shared" si="0"/>
        <v>3777.7777777777778</v>
      </c>
      <c r="K33" s="6">
        <f t="shared" ref="K33:K36" si="6">SUM(H33/80%)</f>
        <v>4250</v>
      </c>
    </row>
    <row r="34" spans="1:12" s="4" customFormat="1" ht="18" customHeight="1" x14ac:dyDescent="0.25">
      <c r="A34" s="5">
        <v>19</v>
      </c>
      <c r="B34" s="5" t="s">
        <v>7</v>
      </c>
      <c r="C34" s="18" t="s">
        <v>73</v>
      </c>
      <c r="D34" s="15">
        <v>1600</v>
      </c>
      <c r="E34" s="15">
        <v>2000</v>
      </c>
      <c r="F34" s="12">
        <v>600</v>
      </c>
      <c r="G34" s="12">
        <v>1000</v>
      </c>
      <c r="H34" s="69">
        <v>2400</v>
      </c>
      <c r="I34" s="12" t="s">
        <v>63</v>
      </c>
      <c r="J34" s="72">
        <f t="shared" si="0"/>
        <v>2666.6666666666665</v>
      </c>
      <c r="K34" s="6">
        <f t="shared" si="6"/>
        <v>3000</v>
      </c>
    </row>
    <row r="35" spans="1:12" s="4" customFormat="1" ht="18" customHeight="1" x14ac:dyDescent="0.25">
      <c r="A35" s="5">
        <v>20</v>
      </c>
      <c r="B35" s="5" t="s">
        <v>7</v>
      </c>
      <c r="C35" s="18" t="s">
        <v>74</v>
      </c>
      <c r="D35" s="15">
        <v>1600</v>
      </c>
      <c r="E35" s="15">
        <v>2000</v>
      </c>
      <c r="F35" s="12">
        <v>600</v>
      </c>
      <c r="G35" s="12">
        <v>1000</v>
      </c>
      <c r="H35" s="69">
        <v>2700</v>
      </c>
      <c r="I35" s="12" t="s">
        <v>63</v>
      </c>
      <c r="J35" s="72">
        <f t="shared" si="0"/>
        <v>3000</v>
      </c>
      <c r="K35" s="6">
        <f t="shared" si="6"/>
        <v>3375</v>
      </c>
    </row>
    <row r="36" spans="1:12" s="4" customFormat="1" ht="18" customHeight="1" x14ac:dyDescent="0.25">
      <c r="A36" s="5">
        <v>21</v>
      </c>
      <c r="B36" s="5" t="s">
        <v>9</v>
      </c>
      <c r="C36" s="18" t="s">
        <v>75</v>
      </c>
      <c r="D36" s="15">
        <v>1600</v>
      </c>
      <c r="E36" s="15">
        <v>2000</v>
      </c>
      <c r="F36" s="12">
        <v>600</v>
      </c>
      <c r="G36" s="12">
        <v>1000</v>
      </c>
      <c r="H36" s="69">
        <v>4200</v>
      </c>
      <c r="I36" s="12" t="s">
        <v>63</v>
      </c>
      <c r="J36" s="72">
        <f t="shared" si="0"/>
        <v>4666.666666666667</v>
      </c>
      <c r="K36" s="6">
        <f t="shared" si="6"/>
        <v>5250</v>
      </c>
    </row>
    <row r="37" spans="1:12" s="4" customFormat="1" ht="29.25" customHeight="1" x14ac:dyDescent="0.25">
      <c r="A37" s="140" t="s">
        <v>4</v>
      </c>
      <c r="B37" s="141"/>
      <c r="C37" s="16" t="s">
        <v>408</v>
      </c>
      <c r="D37" s="16"/>
      <c r="E37" s="16"/>
      <c r="F37" s="16"/>
      <c r="G37" s="16"/>
      <c r="H37" s="64" t="s">
        <v>410</v>
      </c>
      <c r="I37" s="71" t="s">
        <v>61</v>
      </c>
      <c r="J37" s="71" t="s">
        <v>400</v>
      </c>
      <c r="K37" s="65" t="s">
        <v>401</v>
      </c>
    </row>
    <row r="38" spans="1:12" s="4" customFormat="1" ht="72" customHeight="1" x14ac:dyDescent="0.25">
      <c r="A38" s="5">
        <v>22</v>
      </c>
      <c r="B38" s="5"/>
      <c r="C38" s="20" t="s">
        <v>76</v>
      </c>
      <c r="D38" s="142"/>
      <c r="E38" s="143"/>
      <c r="F38" s="143"/>
      <c r="G38" s="144"/>
      <c r="H38" s="70">
        <v>348</v>
      </c>
      <c r="I38" s="12" t="s">
        <v>63</v>
      </c>
      <c r="J38" s="72">
        <f t="shared" si="0"/>
        <v>386.66666666666663</v>
      </c>
      <c r="K38" s="6">
        <f>SUM(H38/80%)</f>
        <v>435</v>
      </c>
    </row>
    <row r="39" spans="1:12" s="4" customFormat="1" ht="67.5" customHeight="1" x14ac:dyDescent="0.25">
      <c r="A39" s="5">
        <v>15</v>
      </c>
      <c r="B39" s="5"/>
      <c r="C39" s="20" t="s">
        <v>77</v>
      </c>
      <c r="D39" s="142"/>
      <c r="E39" s="143"/>
      <c r="F39" s="143"/>
      <c r="G39" s="144"/>
      <c r="H39" s="70">
        <v>396</v>
      </c>
      <c r="I39" s="12" t="s">
        <v>63</v>
      </c>
      <c r="J39" s="72">
        <f t="shared" si="0"/>
        <v>440</v>
      </c>
      <c r="K39" s="6">
        <f t="shared" ref="K39:K94" si="7">SUM(H39/80%)</f>
        <v>495</v>
      </c>
    </row>
    <row r="40" spans="1:12" s="4" customFormat="1" ht="23.25" customHeight="1" x14ac:dyDescent="0.25">
      <c r="A40" s="5">
        <v>16</v>
      </c>
      <c r="B40" s="5"/>
      <c r="C40" s="20" t="s">
        <v>78</v>
      </c>
      <c r="D40" s="145"/>
      <c r="E40" s="146"/>
      <c r="F40" s="146"/>
      <c r="G40" s="147"/>
      <c r="H40" s="70">
        <v>348</v>
      </c>
      <c r="I40" s="12" t="s">
        <v>63</v>
      </c>
      <c r="J40" s="72">
        <f t="shared" si="0"/>
        <v>386.66666666666663</v>
      </c>
      <c r="K40" s="6">
        <f t="shared" si="7"/>
        <v>435</v>
      </c>
      <c r="L40" s="138"/>
    </row>
    <row r="41" spans="1:12" s="4" customFormat="1" ht="18" customHeight="1" x14ac:dyDescent="0.25">
      <c r="A41" s="5">
        <v>17</v>
      </c>
      <c r="B41" s="5"/>
      <c r="C41" s="20" t="s">
        <v>79</v>
      </c>
      <c r="D41" s="148"/>
      <c r="E41" s="149"/>
      <c r="F41" s="149"/>
      <c r="G41" s="150"/>
      <c r="H41" s="70">
        <v>396</v>
      </c>
      <c r="I41" s="12" t="s">
        <v>63</v>
      </c>
      <c r="J41" s="72">
        <f t="shared" si="0"/>
        <v>440</v>
      </c>
      <c r="K41" s="6">
        <f t="shared" si="7"/>
        <v>495</v>
      </c>
      <c r="L41" s="138"/>
    </row>
    <row r="42" spans="1:12" s="4" customFormat="1" ht="18" customHeight="1" x14ac:dyDescent="0.25">
      <c r="A42" s="5">
        <v>18</v>
      </c>
      <c r="B42" s="5"/>
      <c r="C42" s="20" t="s">
        <v>80</v>
      </c>
      <c r="D42" s="145"/>
      <c r="E42" s="146"/>
      <c r="F42" s="146"/>
      <c r="G42" s="147"/>
      <c r="H42" s="70">
        <v>432</v>
      </c>
      <c r="I42" s="12" t="s">
        <v>63</v>
      </c>
      <c r="J42" s="72">
        <f t="shared" si="0"/>
        <v>480</v>
      </c>
      <c r="K42" s="6">
        <f t="shared" si="7"/>
        <v>540</v>
      </c>
      <c r="L42" s="138"/>
    </row>
    <row r="43" spans="1:12" s="4" customFormat="1" ht="18" customHeight="1" x14ac:dyDescent="0.25">
      <c r="A43" s="5">
        <v>19</v>
      </c>
      <c r="B43" s="5"/>
      <c r="C43" s="20" t="s">
        <v>81</v>
      </c>
      <c r="D43" s="151"/>
      <c r="E43" s="152"/>
      <c r="F43" s="152"/>
      <c r="G43" s="153"/>
      <c r="H43" s="70">
        <v>450</v>
      </c>
      <c r="I43" s="12" t="s">
        <v>63</v>
      </c>
      <c r="J43" s="72">
        <f t="shared" si="0"/>
        <v>500</v>
      </c>
      <c r="K43" s="6">
        <f t="shared" si="7"/>
        <v>562.5</v>
      </c>
      <c r="L43" s="138"/>
    </row>
    <row r="44" spans="1:12" s="4" customFormat="1" ht="18" customHeight="1" x14ac:dyDescent="0.25">
      <c r="A44" s="5">
        <v>20</v>
      </c>
      <c r="B44" s="5"/>
      <c r="C44" s="20" t="s">
        <v>82</v>
      </c>
      <c r="D44" s="151"/>
      <c r="E44" s="152"/>
      <c r="F44" s="152"/>
      <c r="G44" s="153"/>
      <c r="H44" s="70">
        <v>516</v>
      </c>
      <c r="I44" s="12" t="s">
        <v>63</v>
      </c>
      <c r="J44" s="72">
        <f t="shared" si="0"/>
        <v>573.33333333333337</v>
      </c>
      <c r="K44" s="6">
        <f t="shared" si="7"/>
        <v>645</v>
      </c>
      <c r="L44" s="138"/>
    </row>
    <row r="45" spans="1:12" s="4" customFormat="1" ht="18" customHeight="1" x14ac:dyDescent="0.25">
      <c r="A45" s="5">
        <v>21</v>
      </c>
      <c r="B45" s="5"/>
      <c r="C45" s="20" t="s">
        <v>83</v>
      </c>
      <c r="D45" s="151"/>
      <c r="E45" s="152"/>
      <c r="F45" s="152"/>
      <c r="G45" s="153"/>
      <c r="H45" s="70">
        <v>648</v>
      </c>
      <c r="I45" s="12" t="s">
        <v>63</v>
      </c>
      <c r="J45" s="72">
        <f t="shared" si="0"/>
        <v>720</v>
      </c>
      <c r="K45" s="6">
        <f t="shared" si="7"/>
        <v>810</v>
      </c>
      <c r="L45" s="138"/>
    </row>
    <row r="46" spans="1:12" s="4" customFormat="1" ht="18" customHeight="1" x14ac:dyDescent="0.25">
      <c r="A46" s="5">
        <v>22</v>
      </c>
      <c r="B46" s="5"/>
      <c r="C46" s="20" t="s">
        <v>84</v>
      </c>
      <c r="D46" s="148"/>
      <c r="E46" s="149"/>
      <c r="F46" s="149"/>
      <c r="G46" s="150"/>
      <c r="H46" s="70">
        <v>756</v>
      </c>
      <c r="I46" s="12" t="s">
        <v>63</v>
      </c>
      <c r="J46" s="72">
        <f t="shared" si="0"/>
        <v>840</v>
      </c>
      <c r="K46" s="6">
        <f t="shared" si="7"/>
        <v>945</v>
      </c>
      <c r="L46" s="138"/>
    </row>
    <row r="47" spans="1:12" s="4" customFormat="1" ht="31.5" customHeight="1" x14ac:dyDescent="0.25">
      <c r="A47" s="5">
        <v>23</v>
      </c>
      <c r="B47" s="5"/>
      <c r="C47" s="20" t="s">
        <v>85</v>
      </c>
      <c r="D47" s="145"/>
      <c r="E47" s="146"/>
      <c r="F47" s="146"/>
      <c r="G47" s="147"/>
      <c r="H47" s="70">
        <v>780</v>
      </c>
      <c r="I47" s="12" t="s">
        <v>63</v>
      </c>
      <c r="J47" s="72">
        <f t="shared" si="0"/>
        <v>866.66666666666663</v>
      </c>
      <c r="K47" s="6">
        <f t="shared" si="7"/>
        <v>975</v>
      </c>
      <c r="L47" s="138"/>
    </row>
    <row r="48" spans="1:12" s="4" customFormat="1" ht="41.25" customHeight="1" x14ac:dyDescent="0.25">
      <c r="A48" s="5">
        <v>24</v>
      </c>
      <c r="B48" s="5"/>
      <c r="C48" s="20" t="s">
        <v>86</v>
      </c>
      <c r="D48" s="148"/>
      <c r="E48" s="149"/>
      <c r="F48" s="149"/>
      <c r="G48" s="150"/>
      <c r="H48" s="70">
        <v>816</v>
      </c>
      <c r="I48" s="12" t="s">
        <v>63</v>
      </c>
      <c r="J48" s="72">
        <f t="shared" si="0"/>
        <v>906.66666666666663</v>
      </c>
      <c r="K48" s="6">
        <f t="shared" si="7"/>
        <v>1020</v>
      </c>
      <c r="L48" s="138"/>
    </row>
    <row r="49" spans="1:12" s="4" customFormat="1" ht="18" customHeight="1" x14ac:dyDescent="0.25">
      <c r="A49" s="5">
        <v>25</v>
      </c>
      <c r="B49" s="5"/>
      <c r="C49" s="20" t="s">
        <v>87</v>
      </c>
      <c r="D49" s="145"/>
      <c r="E49" s="146"/>
      <c r="F49" s="146"/>
      <c r="G49" s="147"/>
      <c r="H49" s="70">
        <v>756</v>
      </c>
      <c r="I49" s="12" t="s">
        <v>63</v>
      </c>
      <c r="J49" s="72">
        <f t="shared" si="0"/>
        <v>840</v>
      </c>
      <c r="K49" s="6">
        <f t="shared" si="7"/>
        <v>945</v>
      </c>
      <c r="L49" s="138"/>
    </row>
    <row r="50" spans="1:12" s="4" customFormat="1" ht="18" customHeight="1" x14ac:dyDescent="0.25">
      <c r="A50" s="5">
        <v>26</v>
      </c>
      <c r="B50" s="5"/>
      <c r="C50" s="20" t="s">
        <v>88</v>
      </c>
      <c r="D50" s="151"/>
      <c r="E50" s="152"/>
      <c r="F50" s="152"/>
      <c r="G50" s="153"/>
      <c r="H50" s="70">
        <v>840</v>
      </c>
      <c r="I50" s="12" t="s">
        <v>63</v>
      </c>
      <c r="J50" s="72">
        <f t="shared" si="0"/>
        <v>933.33333333333326</v>
      </c>
      <c r="K50" s="6">
        <f t="shared" si="7"/>
        <v>1050</v>
      </c>
      <c r="L50" s="138"/>
    </row>
    <row r="51" spans="1:12" s="4" customFormat="1" ht="18" customHeight="1" x14ac:dyDescent="0.25">
      <c r="A51" s="5">
        <v>27</v>
      </c>
      <c r="B51" s="5"/>
      <c r="C51" s="20" t="s">
        <v>89</v>
      </c>
      <c r="D51" s="151"/>
      <c r="E51" s="152"/>
      <c r="F51" s="152"/>
      <c r="G51" s="153"/>
      <c r="H51" s="70">
        <v>864</v>
      </c>
      <c r="I51" s="12" t="s">
        <v>63</v>
      </c>
      <c r="J51" s="72">
        <f t="shared" si="0"/>
        <v>960</v>
      </c>
      <c r="K51" s="6">
        <f t="shared" si="7"/>
        <v>1080</v>
      </c>
      <c r="L51" s="138"/>
    </row>
    <row r="52" spans="1:12" s="4" customFormat="1" ht="18" customHeight="1" x14ac:dyDescent="0.25">
      <c r="A52" s="5">
        <v>28</v>
      </c>
      <c r="B52" s="5"/>
      <c r="C52" s="20" t="s">
        <v>90</v>
      </c>
      <c r="D52" s="148"/>
      <c r="E52" s="149"/>
      <c r="F52" s="149"/>
      <c r="G52" s="150"/>
      <c r="H52" s="70">
        <v>936</v>
      </c>
      <c r="I52" s="12" t="s">
        <v>63</v>
      </c>
      <c r="J52" s="72">
        <f t="shared" si="0"/>
        <v>1040</v>
      </c>
      <c r="K52" s="6">
        <f t="shared" si="7"/>
        <v>1170</v>
      </c>
      <c r="L52" s="138"/>
    </row>
    <row r="53" spans="1:12" s="4" customFormat="1" ht="25.5" customHeight="1" x14ac:dyDescent="0.25">
      <c r="A53" s="5">
        <v>29</v>
      </c>
      <c r="B53" s="5"/>
      <c r="C53" s="20" t="s">
        <v>91</v>
      </c>
      <c r="D53" s="145"/>
      <c r="E53" s="146"/>
      <c r="F53" s="146"/>
      <c r="G53" s="147"/>
      <c r="H53" s="70">
        <v>696</v>
      </c>
      <c r="I53" s="12" t="s">
        <v>63</v>
      </c>
      <c r="J53" s="72">
        <f t="shared" si="0"/>
        <v>773.33333333333326</v>
      </c>
      <c r="K53" s="6">
        <f t="shared" si="7"/>
        <v>870</v>
      </c>
      <c r="L53" s="138"/>
    </row>
    <row r="54" spans="1:12" s="4" customFormat="1" ht="25.5" customHeight="1" x14ac:dyDescent="0.25">
      <c r="A54" s="5">
        <v>30</v>
      </c>
      <c r="B54" s="5"/>
      <c r="C54" s="20" t="s">
        <v>92</v>
      </c>
      <c r="D54" s="151"/>
      <c r="E54" s="152"/>
      <c r="F54" s="152"/>
      <c r="G54" s="153"/>
      <c r="H54" s="70">
        <v>756</v>
      </c>
      <c r="I54" s="12" t="s">
        <v>63</v>
      </c>
      <c r="J54" s="72">
        <f t="shared" si="0"/>
        <v>840</v>
      </c>
      <c r="K54" s="6">
        <f t="shared" si="7"/>
        <v>945</v>
      </c>
      <c r="L54" s="138"/>
    </row>
    <row r="55" spans="1:12" s="4" customFormat="1" ht="25.5" customHeight="1" x14ac:dyDescent="0.3">
      <c r="A55" s="5">
        <v>31</v>
      </c>
      <c r="B55" s="21"/>
      <c r="C55" s="20" t="s">
        <v>93</v>
      </c>
      <c r="D55" s="151"/>
      <c r="E55" s="152"/>
      <c r="F55" s="152"/>
      <c r="G55" s="153"/>
      <c r="H55" s="70">
        <v>780</v>
      </c>
      <c r="I55" s="12" t="s">
        <v>63</v>
      </c>
      <c r="J55" s="72">
        <f t="shared" si="0"/>
        <v>866.66666666666663</v>
      </c>
      <c r="K55" s="6">
        <f t="shared" si="7"/>
        <v>975</v>
      </c>
      <c r="L55" s="138"/>
    </row>
    <row r="56" spans="1:12" s="4" customFormat="1" ht="25.5" customHeight="1" x14ac:dyDescent="0.3">
      <c r="A56" s="5">
        <v>32</v>
      </c>
      <c r="B56" s="21"/>
      <c r="C56" s="20" t="s">
        <v>94</v>
      </c>
      <c r="D56" s="148"/>
      <c r="E56" s="149"/>
      <c r="F56" s="149"/>
      <c r="G56" s="150"/>
      <c r="H56" s="70">
        <v>864</v>
      </c>
      <c r="I56" s="12" t="s">
        <v>63</v>
      </c>
      <c r="J56" s="72">
        <f t="shared" si="0"/>
        <v>960</v>
      </c>
      <c r="K56" s="6">
        <f t="shared" si="7"/>
        <v>1080</v>
      </c>
      <c r="L56" s="138"/>
    </row>
    <row r="57" spans="1:12" s="4" customFormat="1" ht="22.5" customHeight="1" x14ac:dyDescent="0.3">
      <c r="A57" s="5">
        <v>33</v>
      </c>
      <c r="B57" s="21"/>
      <c r="C57" s="20" t="s">
        <v>95</v>
      </c>
      <c r="D57" s="145"/>
      <c r="E57" s="146"/>
      <c r="F57" s="146"/>
      <c r="G57" s="147"/>
      <c r="H57" s="70">
        <v>540</v>
      </c>
      <c r="I57" s="12" t="s">
        <v>63</v>
      </c>
      <c r="J57" s="72">
        <f t="shared" si="0"/>
        <v>600</v>
      </c>
      <c r="K57" s="6">
        <f t="shared" si="7"/>
        <v>675</v>
      </c>
      <c r="L57" s="138"/>
    </row>
    <row r="58" spans="1:12" s="4" customFormat="1" ht="22.5" customHeight="1" x14ac:dyDescent="0.3">
      <c r="A58" s="5">
        <v>34</v>
      </c>
      <c r="B58" s="21"/>
      <c r="C58" s="20" t="s">
        <v>96</v>
      </c>
      <c r="D58" s="151"/>
      <c r="E58" s="152"/>
      <c r="F58" s="152"/>
      <c r="G58" s="153"/>
      <c r="H58" s="70">
        <v>720</v>
      </c>
      <c r="I58" s="12" t="s">
        <v>63</v>
      </c>
      <c r="J58" s="72">
        <f t="shared" si="0"/>
        <v>800</v>
      </c>
      <c r="K58" s="6">
        <f t="shared" si="7"/>
        <v>900</v>
      </c>
      <c r="L58" s="138"/>
    </row>
    <row r="59" spans="1:12" s="4" customFormat="1" ht="22.5" customHeight="1" x14ac:dyDescent="0.3">
      <c r="A59" s="5">
        <v>35</v>
      </c>
      <c r="B59" s="21"/>
      <c r="C59" s="20" t="s">
        <v>97</v>
      </c>
      <c r="D59" s="151"/>
      <c r="E59" s="152"/>
      <c r="F59" s="152"/>
      <c r="G59" s="153"/>
      <c r="H59" s="70">
        <v>840</v>
      </c>
      <c r="I59" s="12" t="s">
        <v>63</v>
      </c>
      <c r="J59" s="72">
        <f t="shared" si="0"/>
        <v>933.33333333333326</v>
      </c>
      <c r="K59" s="6">
        <f t="shared" si="7"/>
        <v>1050</v>
      </c>
      <c r="L59" s="138"/>
    </row>
    <row r="60" spans="1:12" s="4" customFormat="1" ht="22.5" customHeight="1" x14ac:dyDescent="0.3">
      <c r="A60" s="5">
        <v>36</v>
      </c>
      <c r="B60" s="21"/>
      <c r="C60" s="20" t="s">
        <v>98</v>
      </c>
      <c r="D60" s="148"/>
      <c r="E60" s="149"/>
      <c r="F60" s="149"/>
      <c r="G60" s="150"/>
      <c r="H60" s="70">
        <v>996</v>
      </c>
      <c r="I60" s="12" t="s">
        <v>63</v>
      </c>
      <c r="J60" s="72">
        <f t="shared" si="0"/>
        <v>1106.6666666666667</v>
      </c>
      <c r="K60" s="6">
        <f t="shared" si="7"/>
        <v>1245</v>
      </c>
      <c r="L60" s="138"/>
    </row>
    <row r="61" spans="1:12" s="4" customFormat="1" ht="25.5" customHeight="1" x14ac:dyDescent="0.3">
      <c r="A61" s="5">
        <v>37</v>
      </c>
      <c r="B61" s="21"/>
      <c r="C61" s="20" t="s">
        <v>99</v>
      </c>
      <c r="D61" s="145"/>
      <c r="E61" s="146"/>
      <c r="F61" s="146"/>
      <c r="G61" s="147"/>
      <c r="H61" s="70">
        <v>876</v>
      </c>
      <c r="I61" s="12" t="s">
        <v>63</v>
      </c>
      <c r="J61" s="72">
        <f t="shared" si="0"/>
        <v>973.33333333333326</v>
      </c>
      <c r="K61" s="6">
        <f t="shared" si="7"/>
        <v>1095</v>
      </c>
      <c r="L61" s="138"/>
    </row>
    <row r="62" spans="1:12" s="4" customFormat="1" ht="25.5" customHeight="1" x14ac:dyDescent="0.3">
      <c r="A62" s="5">
        <v>38</v>
      </c>
      <c r="B62" s="21"/>
      <c r="C62" s="20" t="s">
        <v>100</v>
      </c>
      <c r="D62" s="148"/>
      <c r="E62" s="149"/>
      <c r="F62" s="149"/>
      <c r="G62" s="150"/>
      <c r="H62" s="70">
        <v>996</v>
      </c>
      <c r="I62" s="12" t="s">
        <v>63</v>
      </c>
      <c r="J62" s="72">
        <f t="shared" si="0"/>
        <v>1106.6666666666667</v>
      </c>
      <c r="K62" s="6">
        <f t="shared" si="7"/>
        <v>1245</v>
      </c>
      <c r="L62" s="138"/>
    </row>
    <row r="63" spans="1:12" s="4" customFormat="1" ht="38.25" customHeight="1" x14ac:dyDescent="0.3">
      <c r="A63" s="5">
        <v>39</v>
      </c>
      <c r="B63" s="21"/>
      <c r="C63" s="20" t="s">
        <v>101</v>
      </c>
      <c r="D63" s="145"/>
      <c r="E63" s="146"/>
      <c r="F63" s="146"/>
      <c r="G63" s="147"/>
      <c r="H63" s="70">
        <v>900</v>
      </c>
      <c r="I63" s="12" t="s">
        <v>63</v>
      </c>
      <c r="J63" s="72">
        <f t="shared" si="0"/>
        <v>1000</v>
      </c>
      <c r="K63" s="6">
        <f t="shared" si="7"/>
        <v>1125</v>
      </c>
      <c r="L63" s="138"/>
    </row>
    <row r="64" spans="1:12" s="4" customFormat="1" ht="46.5" customHeight="1" x14ac:dyDescent="0.3">
      <c r="A64" s="5">
        <v>40</v>
      </c>
      <c r="B64" s="21"/>
      <c r="C64" s="20" t="s">
        <v>436</v>
      </c>
      <c r="D64" s="148"/>
      <c r="E64" s="149"/>
      <c r="F64" s="149"/>
      <c r="G64" s="150"/>
      <c r="H64" s="70">
        <v>960</v>
      </c>
      <c r="I64" s="12" t="s">
        <v>63</v>
      </c>
      <c r="J64" s="72">
        <f t="shared" si="0"/>
        <v>1066.6666666666667</v>
      </c>
      <c r="K64" s="6">
        <f t="shared" si="7"/>
        <v>1200</v>
      </c>
      <c r="L64" s="138"/>
    </row>
    <row r="65" spans="1:12" s="4" customFormat="1" ht="70.5" customHeight="1" x14ac:dyDescent="0.3">
      <c r="A65" s="5">
        <v>41</v>
      </c>
      <c r="B65" s="21"/>
      <c r="C65" s="20" t="s">
        <v>102</v>
      </c>
      <c r="D65" s="142"/>
      <c r="E65" s="143"/>
      <c r="F65" s="143"/>
      <c r="G65" s="144"/>
      <c r="H65" s="70">
        <v>19200</v>
      </c>
      <c r="I65" s="12" t="s">
        <v>63</v>
      </c>
      <c r="J65" s="72">
        <f t="shared" si="0"/>
        <v>21333.333333333332</v>
      </c>
      <c r="K65" s="6">
        <f t="shared" si="7"/>
        <v>24000</v>
      </c>
      <c r="L65" s="138"/>
    </row>
    <row r="66" spans="1:12" s="4" customFormat="1" ht="70.5" customHeight="1" x14ac:dyDescent="0.3">
      <c r="A66" s="5">
        <v>42</v>
      </c>
      <c r="B66" s="21"/>
      <c r="C66" s="20" t="s">
        <v>103</v>
      </c>
      <c r="D66" s="142"/>
      <c r="E66" s="143"/>
      <c r="F66" s="143"/>
      <c r="G66" s="144"/>
      <c r="H66" s="70">
        <v>13680</v>
      </c>
      <c r="I66" s="12" t="s">
        <v>63</v>
      </c>
      <c r="J66" s="72">
        <f t="shared" si="0"/>
        <v>15200</v>
      </c>
      <c r="K66" s="6">
        <f t="shared" si="7"/>
        <v>17100</v>
      </c>
      <c r="L66" s="138"/>
    </row>
    <row r="67" spans="1:12" s="4" customFormat="1" ht="25.5" customHeight="1" x14ac:dyDescent="0.3">
      <c r="A67" s="5">
        <v>46</v>
      </c>
      <c r="B67" s="21"/>
      <c r="C67" s="20" t="s">
        <v>104</v>
      </c>
      <c r="D67" s="145"/>
      <c r="E67" s="146"/>
      <c r="F67" s="146"/>
      <c r="G67" s="147"/>
      <c r="H67" s="70">
        <v>294</v>
      </c>
      <c r="I67" s="12" t="s">
        <v>63</v>
      </c>
      <c r="J67" s="72">
        <f t="shared" si="0"/>
        <v>326.66666666666669</v>
      </c>
      <c r="K67" s="6">
        <f t="shared" si="7"/>
        <v>367.5</v>
      </c>
      <c r="L67" s="138"/>
    </row>
    <row r="68" spans="1:12" s="4" customFormat="1" ht="25.5" customHeight="1" x14ac:dyDescent="0.3">
      <c r="A68" s="5">
        <v>47</v>
      </c>
      <c r="B68" s="21"/>
      <c r="C68" s="20" t="s">
        <v>105</v>
      </c>
      <c r="D68" s="151"/>
      <c r="E68" s="152"/>
      <c r="F68" s="152"/>
      <c r="G68" s="153"/>
      <c r="H68" s="70">
        <v>306</v>
      </c>
      <c r="I68" s="12" t="s">
        <v>63</v>
      </c>
      <c r="J68" s="72">
        <f t="shared" si="0"/>
        <v>340</v>
      </c>
      <c r="K68" s="6">
        <f t="shared" si="7"/>
        <v>382.5</v>
      </c>
      <c r="L68" s="138"/>
    </row>
    <row r="69" spans="1:12" s="4" customFormat="1" ht="25.5" customHeight="1" x14ac:dyDescent="0.3">
      <c r="A69" s="5">
        <v>48</v>
      </c>
      <c r="B69" s="21"/>
      <c r="C69" s="20" t="s">
        <v>106</v>
      </c>
      <c r="D69" s="148"/>
      <c r="E69" s="149"/>
      <c r="F69" s="149"/>
      <c r="G69" s="150"/>
      <c r="H69" s="70">
        <v>384</v>
      </c>
      <c r="I69" s="12" t="s">
        <v>63</v>
      </c>
      <c r="J69" s="72">
        <f t="shared" si="0"/>
        <v>426.66666666666663</v>
      </c>
      <c r="K69" s="6">
        <f t="shared" si="7"/>
        <v>480</v>
      </c>
      <c r="L69" s="138"/>
    </row>
    <row r="70" spans="1:12" s="4" customFormat="1" ht="63.75" customHeight="1" x14ac:dyDescent="0.3">
      <c r="A70" s="5">
        <v>50</v>
      </c>
      <c r="B70" s="21"/>
      <c r="C70" s="20" t="s">
        <v>108</v>
      </c>
      <c r="D70" s="142"/>
      <c r="E70" s="143"/>
      <c r="F70" s="143"/>
      <c r="G70" s="144"/>
      <c r="H70" s="70">
        <v>240</v>
      </c>
      <c r="I70" s="12" t="s">
        <v>63</v>
      </c>
      <c r="J70" s="72">
        <f t="shared" si="0"/>
        <v>266.66666666666669</v>
      </c>
      <c r="K70" s="6">
        <f t="shared" si="7"/>
        <v>300</v>
      </c>
    </row>
    <row r="71" spans="1:12" s="4" customFormat="1" ht="57" customHeight="1" x14ac:dyDescent="0.3">
      <c r="A71" s="5">
        <v>52</v>
      </c>
      <c r="B71" s="21"/>
      <c r="C71" s="20" t="s">
        <v>109</v>
      </c>
      <c r="D71" s="142"/>
      <c r="E71" s="143"/>
      <c r="F71" s="143"/>
      <c r="G71" s="144"/>
      <c r="H71" s="70">
        <v>1140</v>
      </c>
      <c r="I71" s="12" t="s">
        <v>63</v>
      </c>
      <c r="J71" s="72">
        <f t="shared" si="0"/>
        <v>1266.6666666666667</v>
      </c>
      <c r="K71" s="6">
        <f t="shared" si="7"/>
        <v>1425</v>
      </c>
    </row>
    <row r="72" spans="1:12" s="4" customFormat="1" ht="18" customHeight="1" x14ac:dyDescent="0.3">
      <c r="A72" s="5">
        <v>53</v>
      </c>
      <c r="B72" s="21"/>
      <c r="C72" s="20" t="s">
        <v>110</v>
      </c>
      <c r="D72" s="142"/>
      <c r="E72" s="143"/>
      <c r="F72" s="143"/>
      <c r="G72" s="144"/>
      <c r="H72" s="70">
        <v>156</v>
      </c>
      <c r="I72" s="12" t="s">
        <v>63</v>
      </c>
      <c r="J72" s="72">
        <f t="shared" si="0"/>
        <v>173.33333333333334</v>
      </c>
      <c r="K72" s="6">
        <f t="shared" si="7"/>
        <v>195</v>
      </c>
    </row>
    <row r="73" spans="1:12" s="4" customFormat="1" ht="42" customHeight="1" x14ac:dyDescent="0.3">
      <c r="A73" s="5">
        <v>57</v>
      </c>
      <c r="B73" s="21"/>
      <c r="C73" s="20" t="s">
        <v>111</v>
      </c>
      <c r="D73" s="81"/>
      <c r="E73" s="82"/>
      <c r="F73" s="82"/>
      <c r="G73" s="83"/>
      <c r="H73" s="70">
        <v>696</v>
      </c>
      <c r="I73" s="12" t="s">
        <v>63</v>
      </c>
      <c r="J73" s="72">
        <f t="shared" ref="J73:J94" si="8">SUM(H73/90%)</f>
        <v>773.33333333333326</v>
      </c>
      <c r="K73" s="6">
        <f t="shared" si="7"/>
        <v>870</v>
      </c>
    </row>
    <row r="74" spans="1:12" s="4" customFormat="1" ht="37.5" customHeight="1" x14ac:dyDescent="0.3">
      <c r="A74" s="5">
        <v>58</v>
      </c>
      <c r="B74" s="21"/>
      <c r="C74" s="20" t="s">
        <v>112</v>
      </c>
      <c r="D74" s="145"/>
      <c r="E74" s="146"/>
      <c r="F74" s="146"/>
      <c r="G74" s="147"/>
      <c r="H74" s="70">
        <v>1080</v>
      </c>
      <c r="I74" s="12" t="s">
        <v>63</v>
      </c>
      <c r="J74" s="72">
        <f t="shared" si="8"/>
        <v>1200</v>
      </c>
      <c r="K74" s="6">
        <f t="shared" si="7"/>
        <v>1350</v>
      </c>
      <c r="L74" s="138"/>
    </row>
    <row r="75" spans="1:12" s="4" customFormat="1" ht="37.5" customHeight="1" x14ac:dyDescent="0.3">
      <c r="A75" s="5">
        <v>59</v>
      </c>
      <c r="B75" s="21"/>
      <c r="C75" s="20" t="s">
        <v>113</v>
      </c>
      <c r="D75" s="151"/>
      <c r="E75" s="152"/>
      <c r="F75" s="152"/>
      <c r="G75" s="153"/>
      <c r="H75" s="70">
        <v>1440</v>
      </c>
      <c r="I75" s="12" t="s">
        <v>63</v>
      </c>
      <c r="J75" s="72">
        <f t="shared" si="8"/>
        <v>1600</v>
      </c>
      <c r="K75" s="6">
        <f t="shared" si="7"/>
        <v>1800</v>
      </c>
      <c r="L75" s="138"/>
    </row>
    <row r="76" spans="1:12" s="4" customFormat="1" ht="37.5" customHeight="1" x14ac:dyDescent="0.3">
      <c r="A76" s="5">
        <v>60</v>
      </c>
      <c r="B76" s="21"/>
      <c r="C76" s="20" t="s">
        <v>114</v>
      </c>
      <c r="D76" s="148"/>
      <c r="E76" s="149"/>
      <c r="F76" s="149"/>
      <c r="G76" s="150"/>
      <c r="H76" s="70">
        <v>1680</v>
      </c>
      <c r="I76" s="12" t="s">
        <v>63</v>
      </c>
      <c r="J76" s="72">
        <f t="shared" si="8"/>
        <v>1866.6666666666665</v>
      </c>
      <c r="K76" s="6">
        <f t="shared" si="7"/>
        <v>2100</v>
      </c>
      <c r="L76" s="138"/>
    </row>
    <row r="77" spans="1:12" s="4" customFormat="1" ht="75" customHeight="1" x14ac:dyDescent="0.3">
      <c r="A77" s="5">
        <v>63</v>
      </c>
      <c r="B77" s="21"/>
      <c r="C77" s="20" t="s">
        <v>115</v>
      </c>
      <c r="D77" s="142"/>
      <c r="E77" s="143"/>
      <c r="F77" s="143"/>
      <c r="G77" s="144"/>
      <c r="H77" s="70">
        <v>1980</v>
      </c>
      <c r="I77" s="12" t="s">
        <v>63</v>
      </c>
      <c r="J77" s="72">
        <f t="shared" si="8"/>
        <v>2200</v>
      </c>
      <c r="K77" s="6">
        <f t="shared" si="7"/>
        <v>2475</v>
      </c>
    </row>
    <row r="78" spans="1:12" s="4" customFormat="1" ht="18" customHeight="1" x14ac:dyDescent="0.3">
      <c r="A78" s="5">
        <v>64</v>
      </c>
      <c r="B78" s="21"/>
      <c r="C78" s="20" t="s">
        <v>116</v>
      </c>
      <c r="D78" s="142"/>
      <c r="E78" s="143"/>
      <c r="F78" s="143"/>
      <c r="G78" s="144"/>
      <c r="H78" s="70">
        <v>1620</v>
      </c>
      <c r="I78" s="12" t="s">
        <v>63</v>
      </c>
      <c r="J78" s="72">
        <f t="shared" si="8"/>
        <v>1800</v>
      </c>
      <c r="K78" s="6">
        <f t="shared" si="7"/>
        <v>2025</v>
      </c>
      <c r="L78" s="138"/>
    </row>
    <row r="79" spans="1:12" s="4" customFormat="1" ht="18" customHeight="1" x14ac:dyDescent="0.3">
      <c r="A79" s="5">
        <v>65</v>
      </c>
      <c r="B79" s="21"/>
      <c r="C79" s="20" t="s">
        <v>117</v>
      </c>
      <c r="D79" s="142"/>
      <c r="E79" s="143"/>
      <c r="F79" s="143"/>
      <c r="G79" s="144"/>
      <c r="H79" s="70">
        <v>1380</v>
      </c>
      <c r="I79" s="12" t="s">
        <v>63</v>
      </c>
      <c r="J79" s="72">
        <f t="shared" si="8"/>
        <v>1533.3333333333333</v>
      </c>
      <c r="K79" s="6">
        <f t="shared" si="7"/>
        <v>1725</v>
      </c>
      <c r="L79" s="138"/>
    </row>
    <row r="80" spans="1:12" s="4" customFormat="1" ht="26.25" customHeight="1" x14ac:dyDescent="0.3">
      <c r="A80" s="5">
        <v>66</v>
      </c>
      <c r="B80" s="21"/>
      <c r="C80" s="20" t="s">
        <v>118</v>
      </c>
      <c r="D80" s="145"/>
      <c r="E80" s="146"/>
      <c r="F80" s="146"/>
      <c r="G80" s="147"/>
      <c r="H80" s="70">
        <v>340</v>
      </c>
      <c r="I80" s="12" t="s">
        <v>63</v>
      </c>
      <c r="J80" s="72">
        <f t="shared" si="8"/>
        <v>377.77777777777777</v>
      </c>
      <c r="K80" s="6">
        <f t="shared" si="7"/>
        <v>425</v>
      </c>
      <c r="L80" s="138"/>
    </row>
    <row r="81" spans="1:12" s="4" customFormat="1" ht="26.25" customHeight="1" x14ac:dyDescent="0.3">
      <c r="A81" s="5">
        <v>67</v>
      </c>
      <c r="B81" s="21"/>
      <c r="C81" s="20" t="s">
        <v>119</v>
      </c>
      <c r="D81" s="148"/>
      <c r="E81" s="149"/>
      <c r="F81" s="149"/>
      <c r="G81" s="150"/>
      <c r="H81" s="70">
        <v>180</v>
      </c>
      <c r="I81" s="12" t="s">
        <v>63</v>
      </c>
      <c r="J81" s="72">
        <f t="shared" si="8"/>
        <v>200</v>
      </c>
      <c r="K81" s="6">
        <f t="shared" si="7"/>
        <v>225</v>
      </c>
      <c r="L81" s="138"/>
    </row>
    <row r="82" spans="1:12" s="4" customFormat="1" ht="64.5" customHeight="1" x14ac:dyDescent="0.3">
      <c r="A82" s="5">
        <v>69</v>
      </c>
      <c r="B82" s="21"/>
      <c r="C82" s="20" t="s">
        <v>120</v>
      </c>
      <c r="D82" s="142"/>
      <c r="E82" s="143"/>
      <c r="F82" s="143"/>
      <c r="G82" s="144"/>
      <c r="H82" s="70">
        <v>348</v>
      </c>
      <c r="I82" s="12" t="s">
        <v>63</v>
      </c>
      <c r="J82" s="72">
        <f t="shared" si="8"/>
        <v>386.66666666666663</v>
      </c>
      <c r="K82" s="6">
        <f t="shared" si="7"/>
        <v>435</v>
      </c>
    </row>
    <row r="83" spans="1:12" s="4" customFormat="1" ht="18" customHeight="1" x14ac:dyDescent="0.3">
      <c r="A83" s="5">
        <v>70</v>
      </c>
      <c r="B83" s="21"/>
      <c r="C83" s="20" t="s">
        <v>121</v>
      </c>
      <c r="D83" s="145"/>
      <c r="E83" s="146"/>
      <c r="F83" s="146"/>
      <c r="G83" s="147"/>
      <c r="H83" s="70">
        <v>288</v>
      </c>
      <c r="I83" s="12" t="s">
        <v>63</v>
      </c>
      <c r="J83" s="72">
        <f t="shared" si="8"/>
        <v>320</v>
      </c>
      <c r="K83" s="6">
        <f t="shared" si="7"/>
        <v>360</v>
      </c>
      <c r="L83" s="138"/>
    </row>
    <row r="84" spans="1:12" s="4" customFormat="1" ht="18" customHeight="1" x14ac:dyDescent="0.3">
      <c r="A84" s="5">
        <v>71</v>
      </c>
      <c r="B84" s="21"/>
      <c r="C84" s="20" t="s">
        <v>122</v>
      </c>
      <c r="D84" s="151"/>
      <c r="E84" s="152"/>
      <c r="F84" s="152"/>
      <c r="G84" s="153"/>
      <c r="H84" s="70">
        <v>720</v>
      </c>
      <c r="I84" s="12" t="s">
        <v>63</v>
      </c>
      <c r="J84" s="72">
        <f t="shared" si="8"/>
        <v>800</v>
      </c>
      <c r="K84" s="6">
        <f t="shared" si="7"/>
        <v>900</v>
      </c>
      <c r="L84" s="138"/>
    </row>
    <row r="85" spans="1:12" s="4" customFormat="1" ht="18" customHeight="1" x14ac:dyDescent="0.3">
      <c r="A85" s="5">
        <v>72</v>
      </c>
      <c r="B85" s="21"/>
      <c r="C85" s="20" t="s">
        <v>123</v>
      </c>
      <c r="D85" s="148"/>
      <c r="E85" s="149"/>
      <c r="F85" s="149"/>
      <c r="G85" s="150"/>
      <c r="H85" s="70">
        <v>1008</v>
      </c>
      <c r="I85" s="12" t="s">
        <v>63</v>
      </c>
      <c r="J85" s="72">
        <f t="shared" si="8"/>
        <v>1120</v>
      </c>
      <c r="K85" s="6">
        <f t="shared" si="7"/>
        <v>1260</v>
      </c>
      <c r="L85" s="138"/>
    </row>
    <row r="86" spans="1:12" s="4" customFormat="1" ht="72" customHeight="1" x14ac:dyDescent="0.3">
      <c r="A86" s="5">
        <v>75</v>
      </c>
      <c r="B86" s="21"/>
      <c r="C86" s="20" t="s">
        <v>124</v>
      </c>
      <c r="D86" s="142"/>
      <c r="E86" s="143"/>
      <c r="F86" s="143"/>
      <c r="G86" s="144"/>
      <c r="H86" s="70">
        <v>1740</v>
      </c>
      <c r="I86" s="12" t="s">
        <v>63</v>
      </c>
      <c r="J86" s="72">
        <f t="shared" si="8"/>
        <v>1933.3333333333333</v>
      </c>
      <c r="K86" s="6">
        <f t="shared" si="7"/>
        <v>2175</v>
      </c>
    </row>
    <row r="87" spans="1:12" s="4" customFormat="1" ht="64.5" customHeight="1" x14ac:dyDescent="0.3">
      <c r="A87" s="5">
        <v>76</v>
      </c>
      <c r="B87" s="21"/>
      <c r="C87" s="20" t="s">
        <v>125</v>
      </c>
      <c r="D87" s="142"/>
      <c r="E87" s="143"/>
      <c r="F87" s="143"/>
      <c r="G87" s="144"/>
      <c r="H87" s="70">
        <v>3960</v>
      </c>
      <c r="I87" s="12" t="s">
        <v>63</v>
      </c>
      <c r="J87" s="72">
        <f t="shared" si="8"/>
        <v>4400</v>
      </c>
      <c r="K87" s="6">
        <f t="shared" si="7"/>
        <v>4950</v>
      </c>
      <c r="L87" s="7"/>
    </row>
    <row r="88" spans="1:12" s="4" customFormat="1" ht="60" customHeight="1" x14ac:dyDescent="0.3">
      <c r="A88" s="5">
        <v>81</v>
      </c>
      <c r="B88" s="21"/>
      <c r="C88" s="20" t="s">
        <v>126</v>
      </c>
      <c r="D88" s="142"/>
      <c r="E88" s="143"/>
      <c r="F88" s="143"/>
      <c r="G88" s="144"/>
      <c r="H88" s="70">
        <v>1152</v>
      </c>
      <c r="I88" s="12" t="s">
        <v>63</v>
      </c>
      <c r="J88" s="72">
        <f t="shared" si="8"/>
        <v>1280</v>
      </c>
      <c r="K88" s="6">
        <f t="shared" si="7"/>
        <v>1440</v>
      </c>
    </row>
    <row r="89" spans="1:12" s="4" customFormat="1" ht="18" customHeight="1" x14ac:dyDescent="0.3">
      <c r="A89" s="5">
        <v>79</v>
      </c>
      <c r="B89" s="21"/>
      <c r="C89" s="102" t="s">
        <v>127</v>
      </c>
      <c r="D89" s="154"/>
      <c r="E89" s="155"/>
      <c r="F89" s="155"/>
      <c r="G89" s="156"/>
      <c r="H89" s="103">
        <v>318</v>
      </c>
      <c r="I89" s="12" t="s">
        <v>63</v>
      </c>
      <c r="J89" s="72">
        <f t="shared" si="8"/>
        <v>353.33333333333331</v>
      </c>
      <c r="K89" s="6">
        <f t="shared" si="7"/>
        <v>397.5</v>
      </c>
      <c r="L89" s="7"/>
    </row>
    <row r="90" spans="1:12" s="4" customFormat="1" ht="60.75" customHeight="1" x14ac:dyDescent="0.3">
      <c r="A90" s="5">
        <v>89</v>
      </c>
      <c r="B90" s="21"/>
      <c r="C90" s="20" t="s">
        <v>128</v>
      </c>
      <c r="D90" s="145"/>
      <c r="E90" s="146"/>
      <c r="F90" s="146"/>
      <c r="G90" s="147"/>
      <c r="H90" s="70">
        <v>348</v>
      </c>
      <c r="I90" s="12" t="s">
        <v>63</v>
      </c>
      <c r="J90" s="72">
        <f t="shared" si="8"/>
        <v>386.66666666666663</v>
      </c>
      <c r="K90" s="6">
        <f t="shared" si="7"/>
        <v>435</v>
      </c>
      <c r="L90" s="138"/>
    </row>
    <row r="91" spans="1:12" s="4" customFormat="1" ht="60.75" customHeight="1" x14ac:dyDescent="0.3">
      <c r="A91" s="5">
        <v>90</v>
      </c>
      <c r="B91" s="21"/>
      <c r="C91" s="20" t="s">
        <v>129</v>
      </c>
      <c r="D91" s="148"/>
      <c r="E91" s="149"/>
      <c r="F91" s="149"/>
      <c r="G91" s="150"/>
      <c r="H91" s="70">
        <v>324</v>
      </c>
      <c r="I91" s="12" t="s">
        <v>63</v>
      </c>
      <c r="J91" s="72">
        <f t="shared" si="8"/>
        <v>360</v>
      </c>
      <c r="K91" s="6">
        <f t="shared" si="7"/>
        <v>405</v>
      </c>
      <c r="L91" s="138"/>
    </row>
    <row r="92" spans="1:12" s="4" customFormat="1" ht="72" customHeight="1" x14ac:dyDescent="0.3">
      <c r="A92" s="5">
        <v>91</v>
      </c>
      <c r="B92" s="21"/>
      <c r="C92" s="20" t="s">
        <v>130</v>
      </c>
      <c r="D92" s="142"/>
      <c r="E92" s="143"/>
      <c r="F92" s="143"/>
      <c r="G92" s="144"/>
      <c r="H92" s="70">
        <v>408</v>
      </c>
      <c r="I92" s="12" t="s">
        <v>63</v>
      </c>
      <c r="J92" s="72">
        <f t="shared" si="8"/>
        <v>453.33333333333331</v>
      </c>
      <c r="K92" s="6">
        <f t="shared" si="7"/>
        <v>510</v>
      </c>
    </row>
    <row r="93" spans="1:12" s="4" customFormat="1" ht="70.5" customHeight="1" x14ac:dyDescent="0.3">
      <c r="A93" s="5">
        <v>92</v>
      </c>
      <c r="B93" s="21"/>
      <c r="C93" s="20" t="s">
        <v>131</v>
      </c>
      <c r="D93" s="142"/>
      <c r="E93" s="143"/>
      <c r="F93" s="143"/>
      <c r="G93" s="144"/>
      <c r="H93" s="70">
        <v>170</v>
      </c>
      <c r="I93" s="12" t="s">
        <v>63</v>
      </c>
      <c r="J93" s="72">
        <f t="shared" si="8"/>
        <v>188.88888888888889</v>
      </c>
      <c r="K93" s="6">
        <f t="shared" si="7"/>
        <v>212.5</v>
      </c>
    </row>
    <row r="94" spans="1:12" s="4" customFormat="1" ht="18" customHeight="1" x14ac:dyDescent="0.3">
      <c r="A94" s="5">
        <v>93</v>
      </c>
      <c r="B94" s="21"/>
      <c r="C94" s="20" t="s">
        <v>132</v>
      </c>
      <c r="D94" s="142"/>
      <c r="E94" s="143"/>
      <c r="F94" s="143"/>
      <c r="G94" s="144"/>
      <c r="H94" s="70">
        <v>648</v>
      </c>
      <c r="I94" s="12" t="s">
        <v>63</v>
      </c>
      <c r="J94" s="72">
        <f t="shared" si="8"/>
        <v>720</v>
      </c>
      <c r="K94" s="6">
        <f t="shared" si="7"/>
        <v>810</v>
      </c>
    </row>
    <row r="95" spans="1:12" customFormat="1" ht="28.5" customHeight="1" x14ac:dyDescent="0.25">
      <c r="A95" s="139" t="s">
        <v>55</v>
      </c>
      <c r="B95" s="139"/>
      <c r="C95" s="139"/>
      <c r="D95" s="139"/>
      <c r="E95" s="139"/>
      <c r="F95" s="139"/>
    </row>
  </sheetData>
  <mergeCells count="54">
    <mergeCell ref="D40:G41"/>
    <mergeCell ref="D67:G69"/>
    <mergeCell ref="D74:G76"/>
    <mergeCell ref="D80:G81"/>
    <mergeCell ref="D83:G85"/>
    <mergeCell ref="D82:G82"/>
    <mergeCell ref="D77:G77"/>
    <mergeCell ref="D78:G78"/>
    <mergeCell ref="D79:G79"/>
    <mergeCell ref="D70:G70"/>
    <mergeCell ref="D71:G71"/>
    <mergeCell ref="D72:G72"/>
    <mergeCell ref="D66:G66"/>
    <mergeCell ref="D65:G65"/>
    <mergeCell ref="D47:G48"/>
    <mergeCell ref="D42:G46"/>
    <mergeCell ref="D94:G94"/>
    <mergeCell ref="D90:G91"/>
    <mergeCell ref="D49:G52"/>
    <mergeCell ref="D89:G89"/>
    <mergeCell ref="D86:G86"/>
    <mergeCell ref="D87:G87"/>
    <mergeCell ref="D88:G88"/>
    <mergeCell ref="A95:F95"/>
    <mergeCell ref="A1:F1"/>
    <mergeCell ref="A2:F2"/>
    <mergeCell ref="A3:F3"/>
    <mergeCell ref="A11:B11"/>
    <mergeCell ref="A5:B5"/>
    <mergeCell ref="A31:B31"/>
    <mergeCell ref="A37:B37"/>
    <mergeCell ref="D38:G38"/>
    <mergeCell ref="D39:G39"/>
    <mergeCell ref="D63:G64"/>
    <mergeCell ref="D61:G62"/>
    <mergeCell ref="D57:G60"/>
    <mergeCell ref="D53:G56"/>
    <mergeCell ref="D92:G92"/>
    <mergeCell ref="D93:G93"/>
    <mergeCell ref="L40:L41"/>
    <mergeCell ref="L42:L46"/>
    <mergeCell ref="L47:L48"/>
    <mergeCell ref="L49:L52"/>
    <mergeCell ref="L53:L56"/>
    <mergeCell ref="L57:L60"/>
    <mergeCell ref="L61:L62"/>
    <mergeCell ref="L63:L64"/>
    <mergeCell ref="L65:L66"/>
    <mergeCell ref="L67:L69"/>
    <mergeCell ref="L83:L85"/>
    <mergeCell ref="L74:L76"/>
    <mergeCell ref="L90:L91"/>
    <mergeCell ref="L80:L81"/>
    <mergeCell ref="L78:L79"/>
  </mergeCells>
  <pageMargins left="0.17" right="0.17" top="0.38" bottom="0.19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I198"/>
  <sheetViews>
    <sheetView workbookViewId="0">
      <selection activeCell="I13" sqref="I13:I23"/>
    </sheetView>
  </sheetViews>
  <sheetFormatPr defaultColWidth="9.109375" defaultRowHeight="13.8" x14ac:dyDescent="0.25"/>
  <cols>
    <col min="1" max="1" width="6" style="7" customWidth="1"/>
    <col min="2" max="2" width="39" style="3" customWidth="1"/>
    <col min="3" max="3" width="31.88671875" style="3" customWidth="1"/>
    <col min="4" max="4" width="20.33203125" style="3" customWidth="1"/>
    <col min="5" max="5" width="5" style="3" hidden="1" customWidth="1"/>
    <col min="6" max="6" width="5.33203125" style="7" hidden="1" customWidth="1"/>
    <col min="7" max="7" width="8.33203125" style="3" customWidth="1"/>
    <col min="8" max="8" width="11.5546875" style="3" customWidth="1"/>
    <col min="9" max="9" width="66.6640625" style="3" customWidth="1"/>
    <col min="10" max="16384" width="9.109375" style="3"/>
  </cols>
  <sheetData>
    <row r="1" spans="1:9" customFormat="1" ht="21" x14ac:dyDescent="0.5">
      <c r="A1" s="137" t="s">
        <v>54</v>
      </c>
      <c r="B1" s="137"/>
      <c r="C1" s="137"/>
      <c r="D1" s="137"/>
      <c r="E1" s="137"/>
      <c r="F1" s="137"/>
      <c r="G1" s="161" t="s">
        <v>400</v>
      </c>
      <c r="H1" s="161" t="s">
        <v>401</v>
      </c>
    </row>
    <row r="2" spans="1:9" customFormat="1" ht="16.2" x14ac:dyDescent="0.4">
      <c r="A2" s="163" t="s">
        <v>351</v>
      </c>
      <c r="B2" s="163"/>
      <c r="C2" s="163"/>
      <c r="D2" s="163"/>
      <c r="E2" s="163"/>
      <c r="F2" s="163"/>
      <c r="G2" s="161"/>
      <c r="H2" s="161"/>
    </row>
    <row r="3" spans="1:9" customFormat="1" ht="16.2" x14ac:dyDescent="0.4">
      <c r="A3" s="136" t="s">
        <v>353</v>
      </c>
      <c r="B3" s="136"/>
      <c r="C3" s="136"/>
      <c r="D3" s="136"/>
      <c r="E3" s="136"/>
      <c r="F3" s="136"/>
      <c r="G3" s="161"/>
      <c r="H3" s="161"/>
    </row>
    <row r="4" spans="1:9" customFormat="1" ht="13.2" x14ac:dyDescent="0.25">
      <c r="A4" s="22"/>
      <c r="B4" s="22"/>
      <c r="C4" s="22"/>
      <c r="D4" s="22"/>
      <c r="E4" s="22"/>
      <c r="F4" s="22"/>
      <c r="G4" s="161"/>
      <c r="H4" s="161"/>
    </row>
    <row r="5" spans="1:9" s="4" customFormat="1" ht="12" customHeight="1" x14ac:dyDescent="0.25">
      <c r="A5" s="38">
        <v>2</v>
      </c>
      <c r="B5" s="73" t="s">
        <v>133</v>
      </c>
      <c r="C5" s="157"/>
      <c r="D5" s="105">
        <v>2592</v>
      </c>
      <c r="E5"/>
      <c r="F5"/>
      <c r="G5" s="74">
        <f>SUM(D5/90%)</f>
        <v>2880</v>
      </c>
      <c r="H5" s="75">
        <f>SUM(D5/80%)</f>
        <v>3240</v>
      </c>
      <c r="I5" s="138"/>
    </row>
    <row r="6" spans="1:9" s="4" customFormat="1" ht="13.5" customHeight="1" x14ac:dyDescent="0.25">
      <c r="A6" s="38">
        <v>3</v>
      </c>
      <c r="B6" s="73" t="s">
        <v>134</v>
      </c>
      <c r="C6" s="158"/>
      <c r="D6" s="105">
        <v>2664</v>
      </c>
      <c r="E6"/>
      <c r="F6"/>
      <c r="G6" s="75">
        <f t="shared" ref="G6:G69" si="0">SUM(D6/90%)</f>
        <v>2960</v>
      </c>
      <c r="H6" s="75">
        <f t="shared" ref="H6:H69" si="1">SUM(D6/80%)</f>
        <v>3330</v>
      </c>
      <c r="I6" s="138"/>
    </row>
    <row r="7" spans="1:9" s="4" customFormat="1" ht="13.5" customHeight="1" x14ac:dyDescent="0.25">
      <c r="A7" s="38">
        <v>4</v>
      </c>
      <c r="B7" s="73" t="s">
        <v>135</v>
      </c>
      <c r="C7" s="158"/>
      <c r="D7" s="105">
        <v>2712</v>
      </c>
      <c r="E7"/>
      <c r="F7"/>
      <c r="G7" s="75">
        <f t="shared" si="0"/>
        <v>3013.3333333333335</v>
      </c>
      <c r="H7" s="75">
        <f t="shared" si="1"/>
        <v>3390</v>
      </c>
      <c r="I7" s="138"/>
    </row>
    <row r="8" spans="1:9" s="4" customFormat="1" ht="13.5" customHeight="1" x14ac:dyDescent="0.25">
      <c r="A8" s="38">
        <v>5</v>
      </c>
      <c r="B8" s="73" t="s">
        <v>136</v>
      </c>
      <c r="C8" s="158"/>
      <c r="D8" s="105">
        <v>2856</v>
      </c>
      <c r="E8"/>
      <c r="F8"/>
      <c r="G8" s="75">
        <f t="shared" si="0"/>
        <v>3173.333333333333</v>
      </c>
      <c r="H8" s="75">
        <f t="shared" si="1"/>
        <v>3570</v>
      </c>
      <c r="I8" s="138"/>
    </row>
    <row r="9" spans="1:9" s="4" customFormat="1" ht="13.5" customHeight="1" x14ac:dyDescent="0.25">
      <c r="A9" s="38">
        <v>6</v>
      </c>
      <c r="B9" s="73" t="s">
        <v>137</v>
      </c>
      <c r="C9" s="158"/>
      <c r="D9" s="105">
        <v>3000</v>
      </c>
      <c r="E9"/>
      <c r="F9"/>
      <c r="G9" s="75">
        <f t="shared" si="0"/>
        <v>3333.333333333333</v>
      </c>
      <c r="H9" s="75">
        <f t="shared" si="1"/>
        <v>3750</v>
      </c>
      <c r="I9" s="138"/>
    </row>
    <row r="10" spans="1:9" s="4" customFormat="1" ht="13.5" customHeight="1" x14ac:dyDescent="0.25">
      <c r="A10" s="38">
        <v>7</v>
      </c>
      <c r="B10" s="73" t="s">
        <v>138</v>
      </c>
      <c r="C10" s="158"/>
      <c r="D10" s="105">
        <v>3480</v>
      </c>
      <c r="E10"/>
      <c r="F10"/>
      <c r="G10" s="75">
        <f t="shared" si="0"/>
        <v>3866.6666666666665</v>
      </c>
      <c r="H10" s="75">
        <f t="shared" si="1"/>
        <v>4350</v>
      </c>
      <c r="I10" s="138"/>
    </row>
    <row r="11" spans="1:9" s="4" customFormat="1" ht="13.5" customHeight="1" x14ac:dyDescent="0.25">
      <c r="A11" s="38">
        <v>8</v>
      </c>
      <c r="B11" s="73" t="s">
        <v>139</v>
      </c>
      <c r="C11" s="158"/>
      <c r="D11" s="105">
        <v>3804</v>
      </c>
      <c r="E11"/>
      <c r="F11"/>
      <c r="G11" s="75">
        <f t="shared" si="0"/>
        <v>4226.666666666667</v>
      </c>
      <c r="H11" s="75">
        <f t="shared" si="1"/>
        <v>4755</v>
      </c>
      <c r="I11" s="138"/>
    </row>
    <row r="12" spans="1:9" s="4" customFormat="1" ht="13.5" customHeight="1" x14ac:dyDescent="0.25">
      <c r="A12" s="38">
        <v>9</v>
      </c>
      <c r="B12" s="73" t="s">
        <v>140</v>
      </c>
      <c r="C12" s="159"/>
      <c r="D12" s="105">
        <v>5760</v>
      </c>
      <c r="E12"/>
      <c r="F12"/>
      <c r="G12" s="75">
        <f t="shared" si="0"/>
        <v>6400</v>
      </c>
      <c r="H12" s="75">
        <f t="shared" si="1"/>
        <v>7200</v>
      </c>
      <c r="I12" s="138"/>
    </row>
    <row r="13" spans="1:9" s="4" customFormat="1" ht="13.5" customHeight="1" x14ac:dyDescent="0.25">
      <c r="A13" s="38">
        <v>10</v>
      </c>
      <c r="B13" s="73" t="s">
        <v>141</v>
      </c>
      <c r="C13" s="157"/>
      <c r="D13" s="105">
        <v>2532</v>
      </c>
      <c r="E13"/>
      <c r="F13"/>
      <c r="G13" s="75">
        <f t="shared" si="0"/>
        <v>2813.3333333333335</v>
      </c>
      <c r="H13" s="75">
        <f t="shared" si="1"/>
        <v>3165</v>
      </c>
      <c r="I13" s="138"/>
    </row>
    <row r="14" spans="1:9" s="4" customFormat="1" ht="13.5" customHeight="1" x14ac:dyDescent="0.25">
      <c r="A14" s="38">
        <v>11</v>
      </c>
      <c r="B14" s="73" t="s">
        <v>142</v>
      </c>
      <c r="C14" s="158"/>
      <c r="D14" s="105">
        <v>2664</v>
      </c>
      <c r="E14"/>
      <c r="F14"/>
      <c r="G14" s="75">
        <f t="shared" si="0"/>
        <v>2960</v>
      </c>
      <c r="H14" s="75">
        <f t="shared" si="1"/>
        <v>3330</v>
      </c>
      <c r="I14" s="138"/>
    </row>
    <row r="15" spans="1:9" s="4" customFormat="1" ht="13.5" customHeight="1" x14ac:dyDescent="0.25">
      <c r="A15" s="38">
        <v>12</v>
      </c>
      <c r="B15" s="73" t="s">
        <v>143</v>
      </c>
      <c r="C15" s="158"/>
      <c r="D15" s="105">
        <v>2760</v>
      </c>
      <c r="E15"/>
      <c r="F15"/>
      <c r="G15" s="75">
        <f t="shared" si="0"/>
        <v>3066.6666666666665</v>
      </c>
      <c r="H15" s="75">
        <f t="shared" si="1"/>
        <v>3450</v>
      </c>
      <c r="I15" s="138"/>
    </row>
    <row r="16" spans="1:9" s="4" customFormat="1" ht="13.5" customHeight="1" x14ac:dyDescent="0.25">
      <c r="A16" s="38">
        <v>13</v>
      </c>
      <c r="B16" s="73" t="s">
        <v>144</v>
      </c>
      <c r="C16" s="158"/>
      <c r="D16" s="105">
        <v>2856</v>
      </c>
      <c r="E16"/>
      <c r="F16"/>
      <c r="G16" s="75">
        <f t="shared" si="0"/>
        <v>3173.333333333333</v>
      </c>
      <c r="H16" s="75">
        <f t="shared" si="1"/>
        <v>3570</v>
      </c>
      <c r="I16" s="138"/>
    </row>
    <row r="17" spans="1:9" s="4" customFormat="1" ht="13.5" customHeight="1" x14ac:dyDescent="0.25">
      <c r="A17" s="38">
        <v>14</v>
      </c>
      <c r="B17" s="73" t="s">
        <v>145</v>
      </c>
      <c r="C17" s="158"/>
      <c r="D17" s="105">
        <v>2976</v>
      </c>
      <c r="E17"/>
      <c r="F17"/>
      <c r="G17" s="75">
        <f t="shared" si="0"/>
        <v>3306.6666666666665</v>
      </c>
      <c r="H17" s="75">
        <f t="shared" si="1"/>
        <v>3720</v>
      </c>
      <c r="I17" s="138"/>
    </row>
    <row r="18" spans="1:9" s="4" customFormat="1" ht="13.5" customHeight="1" x14ac:dyDescent="0.25">
      <c r="A18" s="38">
        <v>15</v>
      </c>
      <c r="B18" s="73" t="s">
        <v>146</v>
      </c>
      <c r="C18" s="158"/>
      <c r="D18" s="105">
        <v>3144</v>
      </c>
      <c r="E18"/>
      <c r="F18"/>
      <c r="G18" s="75">
        <f t="shared" si="0"/>
        <v>3493.333333333333</v>
      </c>
      <c r="H18" s="75">
        <f t="shared" si="1"/>
        <v>3930</v>
      </c>
      <c r="I18" s="138"/>
    </row>
    <row r="19" spans="1:9" s="4" customFormat="1" ht="13.5" customHeight="1" x14ac:dyDescent="0.25">
      <c r="A19" s="38">
        <v>16</v>
      </c>
      <c r="B19" s="73" t="s">
        <v>147</v>
      </c>
      <c r="C19" s="158"/>
      <c r="D19" s="105">
        <v>3720</v>
      </c>
      <c r="E19"/>
      <c r="F19"/>
      <c r="G19" s="75">
        <f t="shared" si="0"/>
        <v>4133.333333333333</v>
      </c>
      <c r="H19" s="75">
        <f t="shared" si="1"/>
        <v>4650</v>
      </c>
      <c r="I19" s="138"/>
    </row>
    <row r="20" spans="1:9" s="4" customFormat="1" ht="13.5" customHeight="1" x14ac:dyDescent="0.25">
      <c r="A20" s="38">
        <v>17</v>
      </c>
      <c r="B20" s="73" t="s">
        <v>148</v>
      </c>
      <c r="C20" s="158"/>
      <c r="D20" s="105">
        <v>3960</v>
      </c>
      <c r="E20"/>
      <c r="F20"/>
      <c r="G20" s="75">
        <f t="shared" si="0"/>
        <v>4400</v>
      </c>
      <c r="H20" s="75">
        <f t="shared" si="1"/>
        <v>4950</v>
      </c>
      <c r="I20" s="138"/>
    </row>
    <row r="21" spans="1:9" s="4" customFormat="1" ht="13.5" customHeight="1" x14ac:dyDescent="0.25">
      <c r="A21" s="38">
        <v>18</v>
      </c>
      <c r="B21" s="73" t="s">
        <v>149</v>
      </c>
      <c r="C21" s="158"/>
      <c r="D21" s="105">
        <v>5280</v>
      </c>
      <c r="E21"/>
      <c r="F21"/>
      <c r="G21" s="75">
        <f t="shared" si="0"/>
        <v>5866.666666666667</v>
      </c>
      <c r="H21" s="75">
        <f t="shared" si="1"/>
        <v>6600</v>
      </c>
      <c r="I21" s="138"/>
    </row>
    <row r="22" spans="1:9" s="4" customFormat="1" ht="13.5" customHeight="1" x14ac:dyDescent="0.25">
      <c r="A22" s="38">
        <v>19</v>
      </c>
      <c r="B22" s="73" t="s">
        <v>150</v>
      </c>
      <c r="C22" s="158"/>
      <c r="D22" s="105">
        <v>6000</v>
      </c>
      <c r="E22"/>
      <c r="F22"/>
      <c r="G22" s="75">
        <f t="shared" si="0"/>
        <v>6666.6666666666661</v>
      </c>
      <c r="H22" s="75">
        <f t="shared" si="1"/>
        <v>7500</v>
      </c>
      <c r="I22" s="138"/>
    </row>
    <row r="23" spans="1:9" s="4" customFormat="1" ht="13.5" customHeight="1" x14ac:dyDescent="0.25">
      <c r="A23" s="38">
        <v>20</v>
      </c>
      <c r="B23" s="73" t="s">
        <v>151</v>
      </c>
      <c r="C23" s="159"/>
      <c r="D23" s="105">
        <v>6840</v>
      </c>
      <c r="E23"/>
      <c r="F23"/>
      <c r="G23" s="75">
        <f t="shared" si="0"/>
        <v>7600</v>
      </c>
      <c r="H23" s="75">
        <f t="shared" si="1"/>
        <v>8550</v>
      </c>
      <c r="I23" s="138"/>
    </row>
    <row r="24" spans="1:9" s="4" customFormat="1" ht="13.5" customHeight="1" x14ac:dyDescent="0.25">
      <c r="A24" s="38">
        <v>21</v>
      </c>
      <c r="B24" s="73" t="s">
        <v>152</v>
      </c>
      <c r="C24" s="76"/>
      <c r="D24" s="105">
        <v>2460</v>
      </c>
      <c r="E24"/>
      <c r="F24" s="3"/>
      <c r="G24" s="75">
        <f t="shared" si="0"/>
        <v>2733.3333333333335</v>
      </c>
      <c r="H24" s="75">
        <f t="shared" si="1"/>
        <v>3075</v>
      </c>
    </row>
    <row r="25" spans="1:9" s="4" customFormat="1" ht="13.5" customHeight="1" x14ac:dyDescent="0.25">
      <c r="A25" s="38">
        <v>22</v>
      </c>
      <c r="B25" s="73" t="s">
        <v>153</v>
      </c>
      <c r="C25" s="76"/>
      <c r="D25" s="105">
        <v>744</v>
      </c>
      <c r="E25"/>
      <c r="F25" s="3"/>
      <c r="G25" s="75">
        <f t="shared" si="0"/>
        <v>826.66666666666663</v>
      </c>
      <c r="H25" s="75">
        <f t="shared" si="1"/>
        <v>930</v>
      </c>
    </row>
    <row r="26" spans="1:9" s="4" customFormat="1" ht="13.5" customHeight="1" x14ac:dyDescent="0.25">
      <c r="A26" s="38">
        <v>23</v>
      </c>
      <c r="B26" s="73" t="s">
        <v>154</v>
      </c>
      <c r="C26" s="76"/>
      <c r="D26" s="105">
        <v>3180</v>
      </c>
      <c r="E26"/>
      <c r="F26" s="3"/>
      <c r="G26" s="75">
        <f t="shared" si="0"/>
        <v>3533.333333333333</v>
      </c>
      <c r="H26" s="75">
        <f t="shared" si="1"/>
        <v>3975</v>
      </c>
    </row>
    <row r="27" spans="1:9" s="4" customFormat="1" ht="13.5" customHeight="1" x14ac:dyDescent="0.25">
      <c r="A27" s="38">
        <v>24</v>
      </c>
      <c r="B27" s="73" t="s">
        <v>155</v>
      </c>
      <c r="C27" s="76"/>
      <c r="D27" s="105">
        <v>3360</v>
      </c>
      <c r="E27"/>
      <c r="F27" s="3"/>
      <c r="G27" s="75">
        <f t="shared" si="0"/>
        <v>3733.333333333333</v>
      </c>
      <c r="H27" s="75">
        <f t="shared" si="1"/>
        <v>4200</v>
      </c>
    </row>
    <row r="28" spans="1:9" s="4" customFormat="1" ht="13.5" customHeight="1" x14ac:dyDescent="0.25">
      <c r="A28" s="38">
        <v>25</v>
      </c>
      <c r="B28" s="73" t="s">
        <v>156</v>
      </c>
      <c r="C28" s="76"/>
      <c r="D28" s="105">
        <v>2040</v>
      </c>
      <c r="E28"/>
      <c r="F28" s="3"/>
      <c r="G28" s="75">
        <f t="shared" si="0"/>
        <v>2266.6666666666665</v>
      </c>
      <c r="H28" s="75">
        <f t="shared" si="1"/>
        <v>2550</v>
      </c>
    </row>
    <row r="29" spans="1:9" s="4" customFormat="1" ht="13.5" customHeight="1" x14ac:dyDescent="0.25">
      <c r="A29" s="38">
        <v>26</v>
      </c>
      <c r="B29" s="73" t="s">
        <v>455</v>
      </c>
      <c r="C29" s="76"/>
      <c r="D29" s="105">
        <v>1008</v>
      </c>
      <c r="E29"/>
      <c r="F29" s="3"/>
      <c r="G29" s="75">
        <f t="shared" si="0"/>
        <v>1120</v>
      </c>
      <c r="H29" s="75">
        <f t="shared" si="1"/>
        <v>1260</v>
      </c>
    </row>
    <row r="30" spans="1:9" s="4" customFormat="1" ht="13.5" customHeight="1" x14ac:dyDescent="0.25">
      <c r="A30" s="38">
        <v>27</v>
      </c>
      <c r="B30" s="73" t="s">
        <v>157</v>
      </c>
      <c r="C30" s="76"/>
      <c r="D30" s="105">
        <v>1080</v>
      </c>
      <c r="E30"/>
      <c r="F30" s="3"/>
      <c r="G30" s="75">
        <f t="shared" si="0"/>
        <v>1200</v>
      </c>
      <c r="H30" s="75">
        <f t="shared" si="1"/>
        <v>1350</v>
      </c>
    </row>
    <row r="31" spans="1:9" s="4" customFormat="1" ht="13.5" customHeight="1" x14ac:dyDescent="0.25">
      <c r="A31" s="38">
        <v>28</v>
      </c>
      <c r="B31" s="73" t="s">
        <v>158</v>
      </c>
      <c r="C31" s="76"/>
      <c r="D31" s="105">
        <v>612</v>
      </c>
      <c r="E31"/>
      <c r="F31" s="3"/>
      <c r="G31" s="75">
        <f t="shared" si="0"/>
        <v>680</v>
      </c>
      <c r="H31" s="75">
        <f t="shared" si="1"/>
        <v>765</v>
      </c>
    </row>
    <row r="32" spans="1:9" s="4" customFormat="1" ht="13.5" customHeight="1" x14ac:dyDescent="0.25">
      <c r="A32" s="38">
        <v>29</v>
      </c>
      <c r="B32" s="73" t="s">
        <v>159</v>
      </c>
      <c r="C32" s="76"/>
      <c r="D32" s="105">
        <v>1260</v>
      </c>
      <c r="E32"/>
      <c r="F32" s="3"/>
      <c r="G32" s="75">
        <f t="shared" si="0"/>
        <v>1400</v>
      </c>
      <c r="H32" s="75">
        <f t="shared" si="1"/>
        <v>1575</v>
      </c>
    </row>
    <row r="33" spans="1:9" s="4" customFormat="1" ht="13.5" customHeight="1" x14ac:dyDescent="0.25">
      <c r="A33" s="38">
        <v>30</v>
      </c>
      <c r="B33" s="73" t="s">
        <v>160</v>
      </c>
      <c r="C33" s="157"/>
      <c r="D33" s="105">
        <v>1668</v>
      </c>
      <c r="E33"/>
      <c r="F33" s="3"/>
      <c r="G33" s="75">
        <f t="shared" si="0"/>
        <v>1853.3333333333333</v>
      </c>
      <c r="H33" s="75">
        <f t="shared" si="1"/>
        <v>2085</v>
      </c>
      <c r="I33" s="138"/>
    </row>
    <row r="34" spans="1:9" s="4" customFormat="1" ht="13.5" customHeight="1" x14ac:dyDescent="0.25">
      <c r="A34" s="38">
        <v>31</v>
      </c>
      <c r="B34" s="73" t="s">
        <v>161</v>
      </c>
      <c r="C34" s="158"/>
      <c r="D34" s="105">
        <v>1740</v>
      </c>
      <c r="E34"/>
      <c r="F34" s="3"/>
      <c r="G34" s="75">
        <f t="shared" si="0"/>
        <v>1933.3333333333333</v>
      </c>
      <c r="H34" s="75">
        <f t="shared" si="1"/>
        <v>2175</v>
      </c>
      <c r="I34" s="138"/>
    </row>
    <row r="35" spans="1:9" s="4" customFormat="1" ht="13.5" customHeight="1" x14ac:dyDescent="0.25">
      <c r="A35" s="38">
        <v>32</v>
      </c>
      <c r="B35" s="73" t="s">
        <v>162</v>
      </c>
      <c r="C35" s="158"/>
      <c r="D35" s="105">
        <v>1824</v>
      </c>
      <c r="E35"/>
      <c r="F35" s="3"/>
      <c r="G35" s="75">
        <f t="shared" si="0"/>
        <v>2026.6666666666665</v>
      </c>
      <c r="H35" s="75">
        <f t="shared" si="1"/>
        <v>2280</v>
      </c>
      <c r="I35" s="138"/>
    </row>
    <row r="36" spans="1:9" s="4" customFormat="1" ht="13.5" customHeight="1" x14ac:dyDescent="0.25">
      <c r="A36" s="38">
        <v>33</v>
      </c>
      <c r="B36" s="73" t="s">
        <v>163</v>
      </c>
      <c r="C36" s="158"/>
      <c r="D36" s="105">
        <v>1908</v>
      </c>
      <c r="E36"/>
      <c r="F36" s="3"/>
      <c r="G36" s="75">
        <f t="shared" si="0"/>
        <v>2120</v>
      </c>
      <c r="H36" s="75">
        <f t="shared" si="1"/>
        <v>2385</v>
      </c>
      <c r="I36" s="138"/>
    </row>
    <row r="37" spans="1:9" s="4" customFormat="1" ht="13.5" customHeight="1" x14ac:dyDescent="0.25">
      <c r="A37" s="38">
        <v>34</v>
      </c>
      <c r="B37" s="73" t="s">
        <v>164</v>
      </c>
      <c r="C37" s="158"/>
      <c r="D37" s="105">
        <v>1980</v>
      </c>
      <c r="E37"/>
      <c r="F37" s="3"/>
      <c r="G37" s="75">
        <f t="shared" si="0"/>
        <v>2200</v>
      </c>
      <c r="H37" s="75">
        <f t="shared" si="1"/>
        <v>2475</v>
      </c>
      <c r="I37" s="138"/>
    </row>
    <row r="38" spans="1:9" s="4" customFormat="1" ht="13.5" customHeight="1" x14ac:dyDescent="0.25">
      <c r="A38" s="38">
        <v>35</v>
      </c>
      <c r="B38" s="73" t="s">
        <v>165</v>
      </c>
      <c r="C38" s="158"/>
      <c r="D38" s="105">
        <v>2040</v>
      </c>
      <c r="E38"/>
      <c r="F38" s="3"/>
      <c r="G38" s="75">
        <f t="shared" si="0"/>
        <v>2266.6666666666665</v>
      </c>
      <c r="H38" s="75">
        <f t="shared" si="1"/>
        <v>2550</v>
      </c>
      <c r="I38" s="138"/>
    </row>
    <row r="39" spans="1:9" ht="13.5" customHeight="1" x14ac:dyDescent="0.25">
      <c r="A39" s="38">
        <v>36</v>
      </c>
      <c r="B39" s="73" t="s">
        <v>166</v>
      </c>
      <c r="C39" s="158"/>
      <c r="D39" s="105">
        <v>2112</v>
      </c>
      <c r="E39"/>
      <c r="F39" s="13"/>
      <c r="G39" s="75">
        <f t="shared" si="0"/>
        <v>2346.6666666666665</v>
      </c>
      <c r="H39" s="75">
        <f t="shared" si="1"/>
        <v>2640</v>
      </c>
      <c r="I39" s="138"/>
    </row>
    <row r="40" spans="1:9" ht="13.5" customHeight="1" x14ac:dyDescent="0.25">
      <c r="A40" s="38">
        <v>37</v>
      </c>
      <c r="B40" s="73" t="s">
        <v>167</v>
      </c>
      <c r="C40" s="158"/>
      <c r="D40" s="105">
        <v>2196</v>
      </c>
      <c r="E40"/>
      <c r="F40" s="13"/>
      <c r="G40" s="75">
        <f t="shared" si="0"/>
        <v>2440</v>
      </c>
      <c r="H40" s="75">
        <f t="shared" si="1"/>
        <v>2745</v>
      </c>
      <c r="I40" s="138"/>
    </row>
    <row r="41" spans="1:9" ht="13.5" customHeight="1" x14ac:dyDescent="0.25">
      <c r="A41" s="38">
        <v>38</v>
      </c>
      <c r="B41" s="73" t="s">
        <v>168</v>
      </c>
      <c r="C41" s="158"/>
      <c r="D41" s="105">
        <v>2328</v>
      </c>
      <c r="E41"/>
      <c r="F41" s="13"/>
      <c r="G41" s="75">
        <f t="shared" si="0"/>
        <v>2586.6666666666665</v>
      </c>
      <c r="H41" s="75">
        <f t="shared" si="1"/>
        <v>2910</v>
      </c>
      <c r="I41" s="138"/>
    </row>
    <row r="42" spans="1:9" ht="13.5" customHeight="1" x14ac:dyDescent="0.25">
      <c r="A42" s="38">
        <v>39</v>
      </c>
      <c r="B42" s="73" t="s">
        <v>169</v>
      </c>
      <c r="C42" s="158"/>
      <c r="D42" s="105">
        <v>2400</v>
      </c>
      <c r="E42"/>
      <c r="F42" s="13"/>
      <c r="G42" s="75">
        <f t="shared" si="0"/>
        <v>2666.6666666666665</v>
      </c>
      <c r="H42" s="75">
        <f t="shared" si="1"/>
        <v>3000</v>
      </c>
      <c r="I42" s="138"/>
    </row>
    <row r="43" spans="1:9" ht="13.5" customHeight="1" x14ac:dyDescent="0.25">
      <c r="A43" s="38">
        <v>40</v>
      </c>
      <c r="B43" s="73" t="s">
        <v>170</v>
      </c>
      <c r="C43" s="158"/>
      <c r="D43" s="105">
        <v>2400</v>
      </c>
      <c r="E43"/>
      <c r="F43" s="13"/>
      <c r="G43" s="75">
        <f t="shared" si="0"/>
        <v>2666.6666666666665</v>
      </c>
      <c r="H43" s="75">
        <f t="shared" si="1"/>
        <v>3000</v>
      </c>
      <c r="I43" s="138"/>
    </row>
    <row r="44" spans="1:9" ht="13.5" customHeight="1" x14ac:dyDescent="0.25">
      <c r="A44" s="38">
        <v>41</v>
      </c>
      <c r="B44" s="73" t="s">
        <v>171</v>
      </c>
      <c r="C44" s="158"/>
      <c r="D44" s="105">
        <v>2856</v>
      </c>
      <c r="E44"/>
      <c r="F44" s="13"/>
      <c r="G44" s="75">
        <f t="shared" si="0"/>
        <v>3173.333333333333</v>
      </c>
      <c r="H44" s="75">
        <f t="shared" si="1"/>
        <v>3570</v>
      </c>
      <c r="I44" s="138"/>
    </row>
    <row r="45" spans="1:9" ht="13.5" customHeight="1" x14ac:dyDescent="0.25">
      <c r="A45" s="38">
        <v>42</v>
      </c>
      <c r="B45" s="73" t="s">
        <v>172</v>
      </c>
      <c r="C45" s="159"/>
      <c r="D45" s="105">
        <v>4320</v>
      </c>
      <c r="E45"/>
      <c r="F45" s="13"/>
      <c r="G45" s="75">
        <f t="shared" si="0"/>
        <v>4800</v>
      </c>
      <c r="H45" s="75">
        <f t="shared" si="1"/>
        <v>5400</v>
      </c>
      <c r="I45" s="138"/>
    </row>
    <row r="46" spans="1:9" ht="13.5" customHeight="1" x14ac:dyDescent="0.25">
      <c r="A46" s="38">
        <v>43</v>
      </c>
      <c r="B46" s="73" t="s">
        <v>173</v>
      </c>
      <c r="C46" s="157"/>
      <c r="D46" s="105">
        <v>1740</v>
      </c>
      <c r="E46"/>
      <c r="F46" s="13"/>
      <c r="G46" s="75">
        <f t="shared" si="0"/>
        <v>1933.3333333333333</v>
      </c>
      <c r="H46" s="75">
        <f t="shared" si="1"/>
        <v>2175</v>
      </c>
      <c r="I46" s="160"/>
    </row>
    <row r="47" spans="1:9" ht="13.5" customHeight="1" x14ac:dyDescent="0.25">
      <c r="A47" s="38">
        <v>44</v>
      </c>
      <c r="B47" s="73" t="s">
        <v>174</v>
      </c>
      <c r="C47" s="158"/>
      <c r="D47" s="105">
        <v>1824</v>
      </c>
      <c r="E47"/>
      <c r="F47" s="13"/>
      <c r="G47" s="75">
        <f t="shared" si="0"/>
        <v>2026.6666666666665</v>
      </c>
      <c r="H47" s="75">
        <f t="shared" si="1"/>
        <v>2280</v>
      </c>
      <c r="I47" s="160"/>
    </row>
    <row r="48" spans="1:9" ht="13.5" customHeight="1" x14ac:dyDescent="0.25">
      <c r="A48" s="38">
        <v>45</v>
      </c>
      <c r="B48" s="73" t="s">
        <v>175</v>
      </c>
      <c r="C48" s="158"/>
      <c r="D48" s="105">
        <v>1920</v>
      </c>
      <c r="E48"/>
      <c r="F48" s="13"/>
      <c r="G48" s="75">
        <f t="shared" si="0"/>
        <v>2133.3333333333335</v>
      </c>
      <c r="H48" s="75">
        <f t="shared" si="1"/>
        <v>2400</v>
      </c>
      <c r="I48" s="160"/>
    </row>
    <row r="49" spans="1:9" ht="13.5" customHeight="1" x14ac:dyDescent="0.25">
      <c r="A49" s="38">
        <v>46</v>
      </c>
      <c r="B49" s="73" t="s">
        <v>176</v>
      </c>
      <c r="C49" s="158"/>
      <c r="D49" s="105">
        <v>1980</v>
      </c>
      <c r="E49"/>
      <c r="F49" s="13"/>
      <c r="G49" s="75">
        <f t="shared" si="0"/>
        <v>2200</v>
      </c>
      <c r="H49" s="75">
        <f t="shared" si="1"/>
        <v>2475</v>
      </c>
      <c r="I49" s="160"/>
    </row>
    <row r="50" spans="1:9" ht="13.5" customHeight="1" x14ac:dyDescent="0.25">
      <c r="A50" s="38">
        <v>47</v>
      </c>
      <c r="B50" s="73" t="s">
        <v>177</v>
      </c>
      <c r="C50" s="158"/>
      <c r="D50" s="105">
        <v>2076</v>
      </c>
      <c r="E50"/>
      <c r="F50" s="13"/>
      <c r="G50" s="75">
        <f t="shared" si="0"/>
        <v>2306.6666666666665</v>
      </c>
      <c r="H50" s="75">
        <f t="shared" si="1"/>
        <v>2595</v>
      </c>
      <c r="I50" s="160"/>
    </row>
    <row r="51" spans="1:9" ht="13.5" customHeight="1" x14ac:dyDescent="0.25">
      <c r="A51" s="38">
        <v>48</v>
      </c>
      <c r="B51" s="73" t="s">
        <v>178</v>
      </c>
      <c r="C51" s="158"/>
      <c r="D51" s="105">
        <v>2148</v>
      </c>
      <c r="E51"/>
      <c r="F51" s="13"/>
      <c r="G51" s="75">
        <f t="shared" si="0"/>
        <v>2386.6666666666665</v>
      </c>
      <c r="H51" s="75">
        <f t="shared" si="1"/>
        <v>2685</v>
      </c>
      <c r="I51" s="160"/>
    </row>
    <row r="52" spans="1:9" ht="13.5" customHeight="1" x14ac:dyDescent="0.25">
      <c r="A52" s="38">
        <v>49</v>
      </c>
      <c r="B52" s="73" t="s">
        <v>179</v>
      </c>
      <c r="C52" s="158"/>
      <c r="D52" s="105">
        <v>2196</v>
      </c>
      <c r="E52"/>
      <c r="F52" s="13"/>
      <c r="G52" s="75">
        <f t="shared" si="0"/>
        <v>2440</v>
      </c>
      <c r="H52" s="75">
        <f t="shared" si="1"/>
        <v>2745</v>
      </c>
      <c r="I52" s="160"/>
    </row>
    <row r="53" spans="1:9" ht="13.5" customHeight="1" x14ac:dyDescent="0.25">
      <c r="A53" s="38">
        <v>50</v>
      </c>
      <c r="B53" s="73" t="s">
        <v>180</v>
      </c>
      <c r="C53" s="158"/>
      <c r="D53" s="105">
        <v>2304</v>
      </c>
      <c r="E53"/>
      <c r="F53" s="13"/>
      <c r="G53" s="75">
        <f t="shared" si="0"/>
        <v>2560</v>
      </c>
      <c r="H53" s="75">
        <f t="shared" si="1"/>
        <v>2880</v>
      </c>
      <c r="I53" s="160"/>
    </row>
    <row r="54" spans="1:9" ht="13.5" customHeight="1" x14ac:dyDescent="0.25">
      <c r="A54" s="38">
        <v>51</v>
      </c>
      <c r="B54" s="73" t="s">
        <v>181</v>
      </c>
      <c r="C54" s="158"/>
      <c r="D54" s="105">
        <v>2400</v>
      </c>
      <c r="E54"/>
      <c r="F54" s="13"/>
      <c r="G54" s="75">
        <f t="shared" si="0"/>
        <v>2666.6666666666665</v>
      </c>
      <c r="H54" s="75">
        <f t="shared" si="1"/>
        <v>3000</v>
      </c>
      <c r="I54" s="160"/>
    </row>
    <row r="55" spans="1:9" ht="13.5" customHeight="1" x14ac:dyDescent="0.25">
      <c r="A55" s="38">
        <v>52</v>
      </c>
      <c r="B55" s="73" t="s">
        <v>182</v>
      </c>
      <c r="C55" s="158"/>
      <c r="D55" s="105">
        <v>2520</v>
      </c>
      <c r="E55"/>
      <c r="F55" s="13"/>
      <c r="G55" s="75">
        <f t="shared" si="0"/>
        <v>2800</v>
      </c>
      <c r="H55" s="75">
        <f t="shared" si="1"/>
        <v>3150</v>
      </c>
      <c r="I55" s="160"/>
    </row>
    <row r="56" spans="1:9" ht="13.5" customHeight="1" x14ac:dyDescent="0.25">
      <c r="A56" s="38">
        <v>53</v>
      </c>
      <c r="B56" s="73" t="s">
        <v>183</v>
      </c>
      <c r="C56" s="158"/>
      <c r="D56" s="105">
        <v>2820</v>
      </c>
      <c r="E56"/>
      <c r="F56" s="13"/>
      <c r="G56" s="75">
        <f t="shared" si="0"/>
        <v>3133.333333333333</v>
      </c>
      <c r="H56" s="75">
        <f t="shared" si="1"/>
        <v>3525</v>
      </c>
      <c r="I56" s="160"/>
    </row>
    <row r="57" spans="1:9" ht="13.5" customHeight="1" x14ac:dyDescent="0.25">
      <c r="A57" s="38">
        <v>54</v>
      </c>
      <c r="B57" s="73" t="s">
        <v>184</v>
      </c>
      <c r="C57" s="158"/>
      <c r="D57" s="105">
        <v>3336</v>
      </c>
      <c r="E57"/>
      <c r="F57" s="13"/>
      <c r="G57" s="75">
        <f t="shared" si="0"/>
        <v>3706.6666666666665</v>
      </c>
      <c r="H57" s="75">
        <f t="shared" si="1"/>
        <v>4170</v>
      </c>
      <c r="I57" s="160"/>
    </row>
    <row r="58" spans="1:9" ht="13.5" customHeight="1" x14ac:dyDescent="0.25">
      <c r="A58" s="38">
        <v>55</v>
      </c>
      <c r="B58" s="73" t="s">
        <v>185</v>
      </c>
      <c r="C58" s="159"/>
      <c r="D58" s="105">
        <v>5040</v>
      </c>
      <c r="E58"/>
      <c r="F58" s="13"/>
      <c r="G58" s="75">
        <f t="shared" si="0"/>
        <v>5600</v>
      </c>
      <c r="H58" s="75">
        <f t="shared" si="1"/>
        <v>6300</v>
      </c>
      <c r="I58" s="160"/>
    </row>
    <row r="59" spans="1:9" ht="13.5" customHeight="1" x14ac:dyDescent="0.25">
      <c r="A59" s="38">
        <v>56</v>
      </c>
      <c r="B59" s="73" t="s">
        <v>186</v>
      </c>
      <c r="C59" s="157"/>
      <c r="D59" s="105">
        <v>876</v>
      </c>
      <c r="E59"/>
      <c r="F59" s="13"/>
      <c r="G59" s="75">
        <f t="shared" si="0"/>
        <v>973.33333333333326</v>
      </c>
      <c r="H59" s="75">
        <f t="shared" si="1"/>
        <v>1095</v>
      </c>
      <c r="I59" s="160"/>
    </row>
    <row r="60" spans="1:9" ht="13.5" customHeight="1" x14ac:dyDescent="0.25">
      <c r="A60" s="38">
        <v>57</v>
      </c>
      <c r="B60" s="73" t="s">
        <v>440</v>
      </c>
      <c r="C60" s="158"/>
      <c r="D60" s="105">
        <v>900</v>
      </c>
      <c r="E60"/>
      <c r="F60" s="13"/>
      <c r="G60" s="75">
        <f t="shared" si="0"/>
        <v>1000</v>
      </c>
      <c r="H60" s="75">
        <f t="shared" si="1"/>
        <v>1125</v>
      </c>
      <c r="I60" s="160"/>
    </row>
    <row r="61" spans="1:9" ht="13.5" customHeight="1" x14ac:dyDescent="0.25">
      <c r="A61" s="38">
        <v>58</v>
      </c>
      <c r="B61" s="73" t="s">
        <v>187</v>
      </c>
      <c r="C61" s="158"/>
      <c r="D61" s="105">
        <v>960</v>
      </c>
      <c r="E61"/>
      <c r="F61" s="13"/>
      <c r="G61" s="75">
        <f t="shared" si="0"/>
        <v>1066.6666666666667</v>
      </c>
      <c r="H61" s="75">
        <f t="shared" si="1"/>
        <v>1200</v>
      </c>
      <c r="I61" s="160"/>
    </row>
    <row r="62" spans="1:9" ht="13.5" customHeight="1" x14ac:dyDescent="0.25">
      <c r="A62" s="38">
        <v>59</v>
      </c>
      <c r="B62" s="73" t="s">
        <v>188</v>
      </c>
      <c r="C62" s="158"/>
      <c r="D62" s="105">
        <v>984</v>
      </c>
      <c r="E62"/>
      <c r="F62" s="13"/>
      <c r="G62" s="75">
        <f t="shared" si="0"/>
        <v>1093.3333333333333</v>
      </c>
      <c r="H62" s="75">
        <f t="shared" si="1"/>
        <v>1230</v>
      </c>
      <c r="I62" s="160"/>
    </row>
    <row r="63" spans="1:9" ht="13.5" customHeight="1" x14ac:dyDescent="0.25">
      <c r="A63" s="38">
        <v>60</v>
      </c>
      <c r="B63" s="73" t="s">
        <v>189</v>
      </c>
      <c r="C63" s="158"/>
      <c r="D63" s="105">
        <v>1032</v>
      </c>
      <c r="E63"/>
      <c r="F63" s="13"/>
      <c r="G63" s="75">
        <f t="shared" si="0"/>
        <v>1146.6666666666667</v>
      </c>
      <c r="H63" s="75">
        <f t="shared" si="1"/>
        <v>1290</v>
      </c>
      <c r="I63" s="160"/>
    </row>
    <row r="64" spans="1:9" ht="13.5" customHeight="1" x14ac:dyDescent="0.25">
      <c r="A64" s="38">
        <v>61</v>
      </c>
      <c r="B64" s="73" t="s">
        <v>190</v>
      </c>
      <c r="C64" s="158"/>
      <c r="D64" s="105">
        <v>1068</v>
      </c>
      <c r="E64"/>
      <c r="F64" s="13"/>
      <c r="G64" s="75">
        <f t="shared" si="0"/>
        <v>1186.6666666666667</v>
      </c>
      <c r="H64" s="75">
        <f t="shared" si="1"/>
        <v>1335</v>
      </c>
      <c r="I64" s="160"/>
    </row>
    <row r="65" spans="1:9" ht="13.5" customHeight="1" x14ac:dyDescent="0.25">
      <c r="A65" s="38">
        <v>62</v>
      </c>
      <c r="B65" s="73" t="s">
        <v>191</v>
      </c>
      <c r="C65" s="158"/>
      <c r="D65" s="105">
        <v>1110</v>
      </c>
      <c r="E65"/>
      <c r="F65" s="13"/>
      <c r="G65" s="75">
        <f t="shared" si="0"/>
        <v>1233.3333333333333</v>
      </c>
      <c r="H65" s="75">
        <f t="shared" si="1"/>
        <v>1387.5</v>
      </c>
      <c r="I65" s="160"/>
    </row>
    <row r="66" spans="1:9" ht="13.5" customHeight="1" x14ac:dyDescent="0.25">
      <c r="A66" s="38">
        <v>63</v>
      </c>
      <c r="B66" s="73" t="s">
        <v>192</v>
      </c>
      <c r="C66" s="158"/>
      <c r="D66" s="105">
        <v>1164</v>
      </c>
      <c r="E66"/>
      <c r="F66" s="13"/>
      <c r="G66" s="75">
        <f t="shared" si="0"/>
        <v>1293.3333333333333</v>
      </c>
      <c r="H66" s="75">
        <f t="shared" si="1"/>
        <v>1455</v>
      </c>
      <c r="I66" s="160"/>
    </row>
    <row r="67" spans="1:9" ht="13.5" customHeight="1" x14ac:dyDescent="0.25">
      <c r="A67" s="38">
        <v>64</v>
      </c>
      <c r="B67" s="73" t="s">
        <v>193</v>
      </c>
      <c r="C67" s="158"/>
      <c r="D67" s="105">
        <v>1188</v>
      </c>
      <c r="E67"/>
      <c r="F67" s="13"/>
      <c r="G67" s="75">
        <f t="shared" si="0"/>
        <v>1320</v>
      </c>
      <c r="H67" s="75">
        <f t="shared" si="1"/>
        <v>1485</v>
      </c>
      <c r="I67" s="160"/>
    </row>
    <row r="68" spans="1:9" ht="13.5" customHeight="1" x14ac:dyDescent="0.25">
      <c r="A68" s="38">
        <v>65</v>
      </c>
      <c r="B68" s="73" t="s">
        <v>194</v>
      </c>
      <c r="C68" s="158"/>
      <c r="D68" s="105">
        <v>1260</v>
      </c>
      <c r="E68"/>
      <c r="F68" s="13"/>
      <c r="G68" s="75">
        <f t="shared" si="0"/>
        <v>1400</v>
      </c>
      <c r="H68" s="75">
        <f t="shared" si="1"/>
        <v>1575</v>
      </c>
      <c r="I68" s="160"/>
    </row>
    <row r="69" spans="1:9" ht="13.5" customHeight="1" x14ac:dyDescent="0.25">
      <c r="A69" s="38">
        <v>66</v>
      </c>
      <c r="B69" s="73" t="s">
        <v>195</v>
      </c>
      <c r="C69" s="158"/>
      <c r="D69" s="105">
        <v>1620</v>
      </c>
      <c r="E69"/>
      <c r="F69" s="13"/>
      <c r="G69" s="75">
        <f t="shared" si="0"/>
        <v>1800</v>
      </c>
      <c r="H69" s="75">
        <f t="shared" si="1"/>
        <v>2025</v>
      </c>
      <c r="I69" s="160"/>
    </row>
    <row r="70" spans="1:9" ht="13.5" customHeight="1" x14ac:dyDescent="0.25">
      <c r="A70" s="38">
        <v>67</v>
      </c>
      <c r="B70" s="73" t="s">
        <v>196</v>
      </c>
      <c r="C70" s="158"/>
      <c r="D70" s="105">
        <v>1740</v>
      </c>
      <c r="E70"/>
      <c r="F70" s="13"/>
      <c r="G70" s="75">
        <f t="shared" ref="G70:G132" si="2">SUM(D70/90%)</f>
        <v>1933.3333333333333</v>
      </c>
      <c r="H70" s="75">
        <f t="shared" ref="H70:H131" si="3">SUM(D70/80%)</f>
        <v>2175</v>
      </c>
      <c r="I70" s="160"/>
    </row>
    <row r="71" spans="1:9" ht="13.5" customHeight="1" x14ac:dyDescent="0.25">
      <c r="A71" s="38">
        <v>68</v>
      </c>
      <c r="B71" s="73" t="s">
        <v>197</v>
      </c>
      <c r="C71" s="159"/>
      <c r="D71" s="105">
        <v>2400</v>
      </c>
      <c r="E71"/>
      <c r="F71" s="13"/>
      <c r="G71" s="75">
        <f t="shared" si="2"/>
        <v>2666.6666666666665</v>
      </c>
      <c r="H71" s="75">
        <f t="shared" si="3"/>
        <v>3000</v>
      </c>
      <c r="I71" s="160"/>
    </row>
    <row r="72" spans="1:9" ht="13.5" customHeight="1" x14ac:dyDescent="0.25">
      <c r="A72" s="38">
        <v>69</v>
      </c>
      <c r="B72" s="73" t="s">
        <v>198</v>
      </c>
      <c r="C72" s="157"/>
      <c r="D72" s="105">
        <v>900</v>
      </c>
      <c r="E72"/>
      <c r="F72" s="13"/>
      <c r="G72" s="75">
        <f t="shared" si="2"/>
        <v>1000</v>
      </c>
      <c r="H72" s="75">
        <f t="shared" si="3"/>
        <v>1125</v>
      </c>
      <c r="I72" s="160"/>
    </row>
    <row r="73" spans="1:9" ht="13.5" customHeight="1" x14ac:dyDescent="0.25">
      <c r="A73" s="38">
        <v>70</v>
      </c>
      <c r="B73" s="73" t="s">
        <v>441</v>
      </c>
      <c r="C73" s="158"/>
      <c r="D73" s="105">
        <v>960</v>
      </c>
      <c r="E73"/>
      <c r="F73" s="13"/>
      <c r="G73" s="75">
        <f t="shared" si="2"/>
        <v>1066.6666666666667</v>
      </c>
      <c r="H73" s="75">
        <f t="shared" si="3"/>
        <v>1200</v>
      </c>
      <c r="I73" s="160"/>
    </row>
    <row r="74" spans="1:9" ht="13.5" customHeight="1" x14ac:dyDescent="0.25">
      <c r="A74" s="38">
        <v>71</v>
      </c>
      <c r="B74" s="73" t="s">
        <v>199</v>
      </c>
      <c r="C74" s="158"/>
      <c r="D74" s="105">
        <v>1008</v>
      </c>
      <c r="E74"/>
      <c r="F74" s="13"/>
      <c r="G74" s="75">
        <f t="shared" si="2"/>
        <v>1120</v>
      </c>
      <c r="H74" s="75">
        <f t="shared" si="3"/>
        <v>1260</v>
      </c>
      <c r="I74" s="160"/>
    </row>
    <row r="75" spans="1:9" ht="13.5" customHeight="1" x14ac:dyDescent="0.25">
      <c r="A75" s="38">
        <v>72</v>
      </c>
      <c r="B75" s="73" t="s">
        <v>200</v>
      </c>
      <c r="C75" s="158"/>
      <c r="D75" s="105">
        <v>1032</v>
      </c>
      <c r="E75"/>
      <c r="F75" s="13"/>
      <c r="G75" s="75">
        <f t="shared" si="2"/>
        <v>1146.6666666666667</v>
      </c>
      <c r="H75" s="75">
        <f t="shared" si="3"/>
        <v>1290</v>
      </c>
      <c r="I75" s="160"/>
    </row>
    <row r="76" spans="1:9" ht="13.5" customHeight="1" x14ac:dyDescent="0.25">
      <c r="A76" s="38">
        <v>73</v>
      </c>
      <c r="B76" s="73" t="s">
        <v>201</v>
      </c>
      <c r="C76" s="158"/>
      <c r="D76" s="105">
        <v>1104</v>
      </c>
      <c r="E76"/>
      <c r="F76" s="13"/>
      <c r="G76" s="75">
        <f t="shared" si="2"/>
        <v>1226.6666666666667</v>
      </c>
      <c r="H76" s="75">
        <f t="shared" si="3"/>
        <v>1380</v>
      </c>
      <c r="I76" s="160"/>
    </row>
    <row r="77" spans="1:9" ht="13.5" customHeight="1" x14ac:dyDescent="0.25">
      <c r="A77" s="38">
        <v>74</v>
      </c>
      <c r="B77" s="73" t="s">
        <v>202</v>
      </c>
      <c r="C77" s="158"/>
      <c r="D77" s="105">
        <v>1140</v>
      </c>
      <c r="E77"/>
      <c r="F77" s="13"/>
      <c r="G77" s="75">
        <f t="shared" si="2"/>
        <v>1266.6666666666667</v>
      </c>
      <c r="H77" s="75">
        <f t="shared" si="3"/>
        <v>1425</v>
      </c>
      <c r="I77" s="160"/>
    </row>
    <row r="78" spans="1:9" ht="13.5" customHeight="1" x14ac:dyDescent="0.25">
      <c r="A78" s="38">
        <v>75</v>
      </c>
      <c r="B78" s="73" t="s">
        <v>203</v>
      </c>
      <c r="C78" s="158"/>
      <c r="D78" s="105">
        <v>1182</v>
      </c>
      <c r="E78"/>
      <c r="F78" s="13"/>
      <c r="G78" s="75">
        <f t="shared" si="2"/>
        <v>1313.3333333333333</v>
      </c>
      <c r="H78" s="75">
        <f t="shared" si="3"/>
        <v>1477.5</v>
      </c>
      <c r="I78" s="160"/>
    </row>
    <row r="79" spans="1:9" ht="13.5" customHeight="1" x14ac:dyDescent="0.25">
      <c r="A79" s="38">
        <v>76</v>
      </c>
      <c r="B79" s="73" t="s">
        <v>204</v>
      </c>
      <c r="C79" s="158"/>
      <c r="D79" s="105">
        <v>1224</v>
      </c>
      <c r="E79"/>
      <c r="F79" s="13"/>
      <c r="G79" s="75">
        <f t="shared" si="2"/>
        <v>1360</v>
      </c>
      <c r="H79" s="75">
        <f t="shared" si="3"/>
        <v>1530</v>
      </c>
      <c r="I79" s="160"/>
    </row>
    <row r="80" spans="1:9" ht="13.5" customHeight="1" x14ac:dyDescent="0.25">
      <c r="A80" s="38">
        <v>77</v>
      </c>
      <c r="B80" s="73" t="s">
        <v>205</v>
      </c>
      <c r="C80" s="158"/>
      <c r="D80" s="105">
        <v>1260</v>
      </c>
      <c r="E80"/>
      <c r="F80" s="13"/>
      <c r="G80" s="75">
        <f t="shared" si="2"/>
        <v>1400</v>
      </c>
      <c r="H80" s="75">
        <f t="shared" si="3"/>
        <v>1575</v>
      </c>
      <c r="I80" s="160"/>
    </row>
    <row r="81" spans="1:9" ht="13.5" customHeight="1" x14ac:dyDescent="0.25">
      <c r="A81" s="38">
        <v>78</v>
      </c>
      <c r="B81" s="73" t="s">
        <v>206</v>
      </c>
      <c r="C81" s="158"/>
      <c r="D81" s="105">
        <v>1320</v>
      </c>
      <c r="E81"/>
      <c r="F81" s="13"/>
      <c r="G81" s="75">
        <f t="shared" si="2"/>
        <v>1466.6666666666667</v>
      </c>
      <c r="H81" s="75">
        <f t="shared" si="3"/>
        <v>1650</v>
      </c>
      <c r="I81" s="160"/>
    </row>
    <row r="82" spans="1:9" ht="13.5" customHeight="1" x14ac:dyDescent="0.25">
      <c r="A82" s="38">
        <v>79</v>
      </c>
      <c r="B82" s="73" t="s">
        <v>207</v>
      </c>
      <c r="C82" s="158"/>
      <c r="D82" s="105">
        <v>1740</v>
      </c>
      <c r="E82"/>
      <c r="F82" s="13"/>
      <c r="G82" s="75">
        <f t="shared" si="2"/>
        <v>1933.3333333333333</v>
      </c>
      <c r="H82" s="75">
        <f t="shared" si="3"/>
        <v>2175</v>
      </c>
      <c r="I82" s="160"/>
    </row>
    <row r="83" spans="1:9" ht="13.5" customHeight="1" x14ac:dyDescent="0.25">
      <c r="A83" s="38">
        <v>80</v>
      </c>
      <c r="B83" s="73" t="s">
        <v>208</v>
      </c>
      <c r="C83" s="158"/>
      <c r="D83" s="105">
        <v>1968</v>
      </c>
      <c r="E83"/>
      <c r="F83" s="13"/>
      <c r="G83" s="75">
        <f t="shared" si="2"/>
        <v>2186.6666666666665</v>
      </c>
      <c r="H83" s="75">
        <f t="shared" si="3"/>
        <v>2460</v>
      </c>
      <c r="I83" s="160"/>
    </row>
    <row r="84" spans="1:9" ht="13.5" customHeight="1" x14ac:dyDescent="0.25">
      <c r="A84" s="38">
        <v>81</v>
      </c>
      <c r="B84" s="73" t="s">
        <v>209</v>
      </c>
      <c r="C84" s="159"/>
      <c r="D84" s="105">
        <v>2520</v>
      </c>
      <c r="E84"/>
      <c r="F84" s="13"/>
      <c r="G84" s="75">
        <f t="shared" si="2"/>
        <v>2800</v>
      </c>
      <c r="H84" s="75">
        <f t="shared" si="3"/>
        <v>3150</v>
      </c>
      <c r="I84" s="160"/>
    </row>
    <row r="85" spans="1:9" ht="13.5" customHeight="1" x14ac:dyDescent="0.25">
      <c r="A85" s="38">
        <v>82</v>
      </c>
      <c r="B85" s="73" t="s">
        <v>210</v>
      </c>
      <c r="C85" s="76"/>
      <c r="D85" s="105">
        <v>552</v>
      </c>
      <c r="E85"/>
      <c r="F85" s="13"/>
      <c r="G85" s="75">
        <f t="shared" si="2"/>
        <v>613.33333333333337</v>
      </c>
      <c r="H85" s="75">
        <f t="shared" si="3"/>
        <v>690</v>
      </c>
    </row>
    <row r="86" spans="1:9" ht="13.5" customHeight="1" x14ac:dyDescent="0.25">
      <c r="A86" s="38">
        <v>83</v>
      </c>
      <c r="B86" s="73" t="s">
        <v>211</v>
      </c>
      <c r="C86" s="76"/>
      <c r="D86" s="105">
        <v>468</v>
      </c>
      <c r="E86"/>
      <c r="F86" s="13"/>
      <c r="G86" s="75">
        <f t="shared" si="2"/>
        <v>520</v>
      </c>
      <c r="H86" s="75">
        <f t="shared" si="3"/>
        <v>585</v>
      </c>
    </row>
    <row r="87" spans="1:9" ht="13.5" customHeight="1" x14ac:dyDescent="0.25">
      <c r="A87" s="38">
        <v>84</v>
      </c>
      <c r="B87" s="73" t="s">
        <v>212</v>
      </c>
      <c r="C87" s="76"/>
      <c r="D87" s="105">
        <v>576</v>
      </c>
      <c r="E87"/>
      <c r="F87" s="13"/>
      <c r="G87" s="75">
        <f t="shared" si="2"/>
        <v>640</v>
      </c>
      <c r="H87" s="75">
        <f t="shared" si="3"/>
        <v>720</v>
      </c>
    </row>
    <row r="88" spans="1:9" ht="13.5" customHeight="1" x14ac:dyDescent="0.25">
      <c r="A88" s="38">
        <v>85</v>
      </c>
      <c r="B88" s="73" t="s">
        <v>213</v>
      </c>
      <c r="C88" s="76"/>
      <c r="D88" s="105">
        <v>450</v>
      </c>
      <c r="E88"/>
      <c r="F88" s="13"/>
      <c r="G88" s="75">
        <f t="shared" si="2"/>
        <v>500</v>
      </c>
      <c r="H88" s="75">
        <f t="shared" si="3"/>
        <v>562.5</v>
      </c>
    </row>
    <row r="89" spans="1:9" ht="13.5" customHeight="1" x14ac:dyDescent="0.25">
      <c r="A89" s="38">
        <v>86</v>
      </c>
      <c r="B89" s="73" t="s">
        <v>214</v>
      </c>
      <c r="C89" s="76"/>
      <c r="D89" s="105">
        <v>582</v>
      </c>
      <c r="E89"/>
      <c r="F89" s="13"/>
      <c r="G89" s="75">
        <f t="shared" si="2"/>
        <v>646.66666666666663</v>
      </c>
      <c r="H89" s="75">
        <f t="shared" si="3"/>
        <v>727.5</v>
      </c>
    </row>
    <row r="90" spans="1:9" ht="13.5" customHeight="1" x14ac:dyDescent="0.25">
      <c r="A90" s="38">
        <v>87</v>
      </c>
      <c r="B90" s="73" t="s">
        <v>215</v>
      </c>
      <c r="C90" s="157"/>
      <c r="D90" s="105">
        <v>1668</v>
      </c>
      <c r="E90"/>
      <c r="F90" s="13"/>
      <c r="G90" s="75">
        <f t="shared" si="2"/>
        <v>1853.3333333333333</v>
      </c>
      <c r="H90" s="75">
        <f t="shared" si="3"/>
        <v>2085</v>
      </c>
      <c r="I90" s="77"/>
    </row>
    <row r="91" spans="1:9" ht="13.5" customHeight="1" x14ac:dyDescent="0.25">
      <c r="A91" s="38">
        <v>88</v>
      </c>
      <c r="B91" s="73" t="s">
        <v>216</v>
      </c>
      <c r="C91" s="158"/>
      <c r="D91" s="105">
        <v>1836</v>
      </c>
      <c r="E91"/>
      <c r="F91" s="13"/>
      <c r="G91" s="75">
        <f t="shared" si="2"/>
        <v>2040</v>
      </c>
      <c r="H91" s="75">
        <f t="shared" si="3"/>
        <v>2295</v>
      </c>
      <c r="I91" s="77"/>
    </row>
    <row r="92" spans="1:9" ht="13.5" customHeight="1" x14ac:dyDescent="0.25">
      <c r="A92" s="38">
        <v>89</v>
      </c>
      <c r="B92" s="73" t="s">
        <v>217</v>
      </c>
      <c r="C92" s="158"/>
      <c r="D92" s="105">
        <v>1914</v>
      </c>
      <c r="E92"/>
      <c r="F92" s="13"/>
      <c r="G92" s="75">
        <f t="shared" si="2"/>
        <v>2126.6666666666665</v>
      </c>
      <c r="H92" s="75">
        <f t="shared" si="3"/>
        <v>2392.5</v>
      </c>
      <c r="I92" s="77"/>
    </row>
    <row r="93" spans="1:9" ht="13.5" customHeight="1" x14ac:dyDescent="0.25">
      <c r="A93" s="38">
        <v>90</v>
      </c>
      <c r="B93" s="73" t="s">
        <v>218</v>
      </c>
      <c r="C93" s="159"/>
      <c r="D93" s="105">
        <v>1992</v>
      </c>
      <c r="E93"/>
      <c r="F93" s="13"/>
      <c r="G93" s="75">
        <f t="shared" si="2"/>
        <v>2213.3333333333335</v>
      </c>
      <c r="H93" s="75">
        <f t="shared" si="3"/>
        <v>2490</v>
      </c>
      <c r="I93" s="77"/>
    </row>
    <row r="94" spans="1:9" ht="75" customHeight="1" x14ac:dyDescent="0.25">
      <c r="A94" s="38">
        <v>91</v>
      </c>
      <c r="B94" s="73" t="s">
        <v>219</v>
      </c>
      <c r="C94" s="76"/>
      <c r="D94" s="105">
        <v>4440</v>
      </c>
      <c r="E94"/>
      <c r="F94" s="13"/>
      <c r="G94" s="75">
        <f t="shared" si="2"/>
        <v>4933.333333333333</v>
      </c>
      <c r="H94" s="75">
        <f t="shared" si="3"/>
        <v>5550</v>
      </c>
    </row>
    <row r="95" spans="1:9" ht="75" customHeight="1" x14ac:dyDescent="0.25">
      <c r="A95" s="38">
        <v>92</v>
      </c>
      <c r="B95" s="73" t="s">
        <v>220</v>
      </c>
      <c r="C95" s="76"/>
      <c r="D95" s="105">
        <v>2220</v>
      </c>
      <c r="E95"/>
      <c r="F95" s="13"/>
      <c r="G95" s="75">
        <f t="shared" si="2"/>
        <v>2466.6666666666665</v>
      </c>
      <c r="H95" s="75">
        <f t="shared" si="3"/>
        <v>2775</v>
      </c>
    </row>
    <row r="96" spans="1:9" ht="75" customHeight="1" x14ac:dyDescent="0.25">
      <c r="A96" s="38">
        <v>93</v>
      </c>
      <c r="B96" s="73" t="s">
        <v>221</v>
      </c>
      <c r="C96" s="76"/>
      <c r="D96" s="105">
        <v>4440</v>
      </c>
      <c r="E96"/>
      <c r="F96" s="13"/>
      <c r="G96" s="75">
        <f t="shared" si="2"/>
        <v>4933.333333333333</v>
      </c>
      <c r="H96" s="75">
        <f t="shared" si="3"/>
        <v>5550</v>
      </c>
    </row>
    <row r="97" spans="1:9" ht="13.5" customHeight="1" x14ac:dyDescent="0.25">
      <c r="A97" s="38">
        <v>94</v>
      </c>
      <c r="B97" s="73" t="s">
        <v>222</v>
      </c>
      <c r="C97" s="76"/>
      <c r="D97" s="105">
        <v>3300</v>
      </c>
      <c r="E97"/>
      <c r="F97" s="13"/>
      <c r="G97" s="75">
        <f t="shared" si="2"/>
        <v>3666.6666666666665</v>
      </c>
      <c r="H97" s="75">
        <f t="shared" si="3"/>
        <v>4125</v>
      </c>
    </row>
    <row r="98" spans="1:9" ht="13.5" customHeight="1" x14ac:dyDescent="0.25">
      <c r="A98" s="38">
        <v>95</v>
      </c>
      <c r="B98" s="73" t="s">
        <v>223</v>
      </c>
      <c r="C98" s="76"/>
      <c r="D98" s="105">
        <v>3036</v>
      </c>
      <c r="E98"/>
      <c r="F98" s="13"/>
      <c r="G98" s="75">
        <f t="shared" si="2"/>
        <v>3373.333333333333</v>
      </c>
      <c r="H98" s="75">
        <f t="shared" si="3"/>
        <v>3795</v>
      </c>
    </row>
    <row r="99" spans="1:9" ht="13.5" customHeight="1" x14ac:dyDescent="0.25">
      <c r="A99" s="38">
        <v>96</v>
      </c>
      <c r="B99" s="73" t="s">
        <v>224</v>
      </c>
      <c r="C99" s="157"/>
      <c r="D99" s="105">
        <v>696</v>
      </c>
      <c r="E99"/>
      <c r="F99" s="13"/>
      <c r="G99" s="75">
        <f t="shared" si="2"/>
        <v>773.33333333333326</v>
      </c>
      <c r="H99" s="75">
        <f t="shared" si="3"/>
        <v>870</v>
      </c>
      <c r="I99" s="77"/>
    </row>
    <row r="100" spans="1:9" ht="13.5" customHeight="1" x14ac:dyDescent="0.25">
      <c r="A100" s="38">
        <v>97</v>
      </c>
      <c r="B100" s="73" t="s">
        <v>225</v>
      </c>
      <c r="C100" s="158"/>
      <c r="D100" s="105">
        <v>744</v>
      </c>
      <c r="E100"/>
      <c r="F100" s="13"/>
      <c r="G100" s="75">
        <f t="shared" si="2"/>
        <v>826.66666666666663</v>
      </c>
      <c r="H100" s="75">
        <f t="shared" si="3"/>
        <v>930</v>
      </c>
      <c r="I100" s="77"/>
    </row>
    <row r="101" spans="1:9" ht="13.5" customHeight="1" x14ac:dyDescent="0.25">
      <c r="A101" s="38">
        <v>98</v>
      </c>
      <c r="B101" s="73" t="s">
        <v>226</v>
      </c>
      <c r="C101" s="158"/>
      <c r="D101" s="105">
        <v>780</v>
      </c>
      <c r="E101"/>
      <c r="F101" s="13"/>
      <c r="G101" s="75">
        <f t="shared" si="2"/>
        <v>866.66666666666663</v>
      </c>
      <c r="H101" s="75">
        <f t="shared" si="3"/>
        <v>975</v>
      </c>
      <c r="I101" s="77"/>
    </row>
    <row r="102" spans="1:9" ht="13.5" customHeight="1" x14ac:dyDescent="0.25">
      <c r="A102" s="38">
        <v>99</v>
      </c>
      <c r="B102" s="73" t="s">
        <v>227</v>
      </c>
      <c r="C102" s="158"/>
      <c r="D102" s="105">
        <v>888</v>
      </c>
      <c r="E102"/>
      <c r="F102" s="13"/>
      <c r="G102" s="75">
        <f t="shared" si="2"/>
        <v>986.66666666666663</v>
      </c>
      <c r="H102" s="75">
        <f t="shared" si="3"/>
        <v>1110</v>
      </c>
      <c r="I102" s="77"/>
    </row>
    <row r="103" spans="1:9" ht="13.5" customHeight="1" x14ac:dyDescent="0.25">
      <c r="A103" s="38">
        <v>100</v>
      </c>
      <c r="B103" s="73" t="s">
        <v>228</v>
      </c>
      <c r="C103" s="158"/>
      <c r="D103" s="105">
        <v>900</v>
      </c>
      <c r="E103"/>
      <c r="F103" s="13"/>
      <c r="G103" s="75">
        <f t="shared" si="2"/>
        <v>1000</v>
      </c>
      <c r="H103" s="75">
        <f t="shared" si="3"/>
        <v>1125</v>
      </c>
      <c r="I103" s="77"/>
    </row>
    <row r="104" spans="1:9" ht="13.5" customHeight="1" x14ac:dyDescent="0.25">
      <c r="A104" s="38">
        <v>101</v>
      </c>
      <c r="B104" s="73" t="s">
        <v>229</v>
      </c>
      <c r="C104" s="158"/>
      <c r="D104" s="105">
        <v>984</v>
      </c>
      <c r="E104"/>
      <c r="F104" s="13"/>
      <c r="G104" s="75">
        <f t="shared" si="2"/>
        <v>1093.3333333333333</v>
      </c>
      <c r="H104" s="75">
        <f t="shared" si="3"/>
        <v>1230</v>
      </c>
      <c r="I104" s="77"/>
    </row>
    <row r="105" spans="1:9" ht="13.5" customHeight="1" x14ac:dyDescent="0.25">
      <c r="A105" s="38">
        <v>102</v>
      </c>
      <c r="B105" s="73" t="s">
        <v>230</v>
      </c>
      <c r="C105" s="159"/>
      <c r="D105" s="105">
        <v>1032</v>
      </c>
      <c r="E105"/>
      <c r="F105" s="13"/>
      <c r="G105" s="75">
        <f t="shared" si="2"/>
        <v>1146.6666666666667</v>
      </c>
      <c r="H105" s="75">
        <f t="shared" si="3"/>
        <v>1290</v>
      </c>
      <c r="I105" s="77"/>
    </row>
    <row r="106" spans="1:9" ht="13.5" customHeight="1" x14ac:dyDescent="0.25">
      <c r="A106" s="38">
        <v>103</v>
      </c>
      <c r="B106" s="73" t="s">
        <v>231</v>
      </c>
      <c r="C106" s="76"/>
      <c r="D106" s="105">
        <v>312</v>
      </c>
      <c r="E106"/>
      <c r="F106" s="13"/>
      <c r="G106" s="75">
        <f t="shared" si="2"/>
        <v>346.66666666666669</v>
      </c>
      <c r="H106" s="75">
        <f t="shared" si="3"/>
        <v>390</v>
      </c>
    </row>
    <row r="107" spans="1:9" ht="13.5" customHeight="1" x14ac:dyDescent="0.25">
      <c r="A107" s="38">
        <v>104</v>
      </c>
      <c r="B107" s="73" t="s">
        <v>232</v>
      </c>
      <c r="C107" s="76"/>
      <c r="D107" s="105">
        <v>216</v>
      </c>
      <c r="E107"/>
      <c r="F107" s="13"/>
      <c r="G107" s="75">
        <f t="shared" si="2"/>
        <v>240</v>
      </c>
      <c r="H107" s="75">
        <f t="shared" si="3"/>
        <v>270</v>
      </c>
    </row>
    <row r="108" spans="1:9" ht="13.5" customHeight="1" x14ac:dyDescent="0.25">
      <c r="A108" s="38">
        <v>105</v>
      </c>
      <c r="B108" s="73" t="s">
        <v>233</v>
      </c>
      <c r="C108" s="157"/>
      <c r="D108" s="105">
        <v>144</v>
      </c>
      <c r="E108"/>
      <c r="F108" s="13"/>
      <c r="G108" s="75">
        <f t="shared" si="2"/>
        <v>160</v>
      </c>
      <c r="H108" s="75">
        <f t="shared" si="3"/>
        <v>180</v>
      </c>
    </row>
    <row r="109" spans="1:9" ht="13.5" customHeight="1" x14ac:dyDescent="0.25">
      <c r="A109" s="38">
        <v>106</v>
      </c>
      <c r="B109" s="73" t="s">
        <v>234</v>
      </c>
      <c r="C109" s="158"/>
      <c r="D109" s="105">
        <v>180</v>
      </c>
      <c r="E109"/>
      <c r="F109" s="13"/>
      <c r="G109" s="75">
        <f t="shared" si="2"/>
        <v>200</v>
      </c>
      <c r="H109" s="75">
        <f t="shared" si="3"/>
        <v>225</v>
      </c>
    </row>
    <row r="110" spans="1:9" ht="13.5" customHeight="1" x14ac:dyDescent="0.25">
      <c r="A110" s="38">
        <v>107</v>
      </c>
      <c r="B110" s="73" t="s">
        <v>235</v>
      </c>
      <c r="C110" s="158"/>
      <c r="D110" s="105">
        <v>144</v>
      </c>
      <c r="E110"/>
      <c r="F110" s="13"/>
      <c r="G110" s="75">
        <f t="shared" si="2"/>
        <v>160</v>
      </c>
      <c r="H110" s="75">
        <f t="shared" si="3"/>
        <v>180</v>
      </c>
    </row>
    <row r="111" spans="1:9" ht="13.5" customHeight="1" x14ac:dyDescent="0.25">
      <c r="A111" s="38">
        <v>108</v>
      </c>
      <c r="B111" s="73" t="s">
        <v>236</v>
      </c>
      <c r="C111" s="159"/>
      <c r="D111" s="105">
        <v>180</v>
      </c>
      <c r="E111"/>
      <c r="F111" s="13"/>
      <c r="G111" s="75">
        <f t="shared" si="2"/>
        <v>200</v>
      </c>
      <c r="H111" s="75">
        <f t="shared" si="3"/>
        <v>225</v>
      </c>
    </row>
    <row r="112" spans="1:9" ht="13.5" customHeight="1" x14ac:dyDescent="0.25">
      <c r="A112" s="38"/>
      <c r="B112" s="73" t="s">
        <v>418</v>
      </c>
      <c r="C112" s="78"/>
      <c r="D112" s="105">
        <v>320</v>
      </c>
      <c r="E112"/>
      <c r="F112" s="13"/>
      <c r="G112" s="75">
        <f t="shared" si="2"/>
        <v>355.55555555555554</v>
      </c>
      <c r="H112" s="75">
        <f t="shared" si="3"/>
        <v>400</v>
      </c>
    </row>
    <row r="113" spans="1:8" ht="13.5" customHeight="1" x14ac:dyDescent="0.25">
      <c r="A113" s="38">
        <v>109</v>
      </c>
      <c r="B113" s="73" t="s">
        <v>417</v>
      </c>
      <c r="C113" s="76"/>
      <c r="D113" s="105">
        <v>306</v>
      </c>
      <c r="E113"/>
      <c r="F113" s="13"/>
      <c r="G113" s="75">
        <f t="shared" si="2"/>
        <v>340</v>
      </c>
      <c r="H113" s="75">
        <f t="shared" si="3"/>
        <v>382.5</v>
      </c>
    </row>
    <row r="114" spans="1:8" ht="13.5" customHeight="1" x14ac:dyDescent="0.25">
      <c r="A114" s="38">
        <v>110</v>
      </c>
      <c r="B114" s="73" t="s">
        <v>237</v>
      </c>
      <c r="C114" s="76"/>
      <c r="D114" s="105">
        <v>294</v>
      </c>
      <c r="E114"/>
      <c r="F114" s="13"/>
      <c r="G114" s="75">
        <f t="shared" si="2"/>
        <v>326.66666666666669</v>
      </c>
      <c r="H114" s="75">
        <f t="shared" si="3"/>
        <v>367.5</v>
      </c>
    </row>
    <row r="115" spans="1:8" ht="13.5" customHeight="1" x14ac:dyDescent="0.25">
      <c r="A115" s="38">
        <v>111</v>
      </c>
      <c r="B115" s="73" t="s">
        <v>238</v>
      </c>
      <c r="C115" s="157"/>
      <c r="D115" s="105">
        <v>96</v>
      </c>
      <c r="E115"/>
      <c r="F115" s="13"/>
      <c r="G115" s="75">
        <f t="shared" si="2"/>
        <v>106.66666666666666</v>
      </c>
      <c r="H115" s="75">
        <f t="shared" si="3"/>
        <v>120</v>
      </c>
    </row>
    <row r="116" spans="1:8" ht="13.5" customHeight="1" x14ac:dyDescent="0.25">
      <c r="A116" s="38">
        <v>112</v>
      </c>
      <c r="B116" s="73" t="s">
        <v>239</v>
      </c>
      <c r="C116" s="158"/>
      <c r="D116" s="105">
        <v>104</v>
      </c>
      <c r="E116"/>
      <c r="F116" s="13"/>
      <c r="G116" s="75">
        <f t="shared" si="2"/>
        <v>115.55555555555556</v>
      </c>
      <c r="H116" s="75">
        <f t="shared" si="3"/>
        <v>130</v>
      </c>
    </row>
    <row r="117" spans="1:8" ht="13.5" customHeight="1" x14ac:dyDescent="0.25">
      <c r="A117" s="38">
        <v>113</v>
      </c>
      <c r="B117" s="73" t="s">
        <v>240</v>
      </c>
      <c r="C117" s="158"/>
      <c r="D117" s="105">
        <v>114</v>
      </c>
      <c r="E117"/>
      <c r="F117" s="13"/>
      <c r="G117" s="75">
        <f t="shared" si="2"/>
        <v>126.66666666666666</v>
      </c>
      <c r="H117" s="75">
        <f t="shared" si="3"/>
        <v>142.5</v>
      </c>
    </row>
    <row r="118" spans="1:8" ht="13.5" customHeight="1" x14ac:dyDescent="0.25">
      <c r="A118" s="38">
        <v>114</v>
      </c>
      <c r="B118" s="73" t="s">
        <v>454</v>
      </c>
      <c r="C118" s="159"/>
      <c r="D118" s="105">
        <v>480</v>
      </c>
      <c r="E118"/>
      <c r="F118" s="13"/>
      <c r="G118" s="75">
        <f t="shared" si="2"/>
        <v>533.33333333333337</v>
      </c>
      <c r="H118" s="75">
        <f t="shared" si="3"/>
        <v>600</v>
      </c>
    </row>
    <row r="119" spans="1:8" ht="13.5" customHeight="1" x14ac:dyDescent="0.25">
      <c r="A119" s="38">
        <v>115</v>
      </c>
      <c r="B119" s="73" t="s">
        <v>241</v>
      </c>
      <c r="C119" s="164"/>
      <c r="D119" s="105">
        <v>240</v>
      </c>
      <c r="E119"/>
      <c r="F119" s="13"/>
      <c r="G119" s="75">
        <f t="shared" si="2"/>
        <v>266.66666666666669</v>
      </c>
      <c r="H119" s="75">
        <f t="shared" si="3"/>
        <v>300</v>
      </c>
    </row>
    <row r="120" spans="1:8" ht="13.5" customHeight="1" x14ac:dyDescent="0.25">
      <c r="A120" s="38">
        <v>117</v>
      </c>
      <c r="B120" s="73" t="s">
        <v>242</v>
      </c>
      <c r="C120" s="164"/>
      <c r="D120" s="105">
        <v>240</v>
      </c>
      <c r="E120"/>
      <c r="F120" s="13"/>
      <c r="G120" s="75">
        <f t="shared" si="2"/>
        <v>266.66666666666669</v>
      </c>
      <c r="H120" s="75">
        <f t="shared" si="3"/>
        <v>300</v>
      </c>
    </row>
    <row r="121" spans="1:8" ht="13.5" customHeight="1" x14ac:dyDescent="0.25">
      <c r="A121" s="38">
        <v>118</v>
      </c>
      <c r="B121" s="73" t="s">
        <v>243</v>
      </c>
      <c r="C121" s="164"/>
      <c r="D121" s="105">
        <v>264</v>
      </c>
      <c r="E121"/>
      <c r="F121" s="13"/>
      <c r="G121" s="75">
        <f t="shared" si="2"/>
        <v>293.33333333333331</v>
      </c>
      <c r="H121" s="75">
        <f t="shared" si="3"/>
        <v>330</v>
      </c>
    </row>
    <row r="122" spans="1:8" ht="13.5" customHeight="1" x14ac:dyDescent="0.25">
      <c r="A122" s="38">
        <v>120</v>
      </c>
      <c r="B122" s="73" t="s">
        <v>244</v>
      </c>
      <c r="C122" s="164"/>
      <c r="D122" s="105">
        <v>264</v>
      </c>
      <c r="E122"/>
      <c r="F122" s="13"/>
      <c r="G122" s="75">
        <f t="shared" si="2"/>
        <v>293.33333333333331</v>
      </c>
      <c r="H122" s="75">
        <f t="shared" si="3"/>
        <v>330</v>
      </c>
    </row>
    <row r="123" spans="1:8" ht="13.5" customHeight="1" x14ac:dyDescent="0.25">
      <c r="A123" s="38">
        <v>121</v>
      </c>
      <c r="B123" s="73" t="s">
        <v>245</v>
      </c>
      <c r="C123" s="164"/>
      <c r="D123" s="105">
        <v>258</v>
      </c>
      <c r="E123"/>
      <c r="F123" s="13"/>
      <c r="G123" s="75">
        <f t="shared" si="2"/>
        <v>286.66666666666669</v>
      </c>
      <c r="H123" s="75">
        <f t="shared" si="3"/>
        <v>322.5</v>
      </c>
    </row>
    <row r="124" spans="1:8" ht="13.5" customHeight="1" x14ac:dyDescent="0.25">
      <c r="A124" s="38">
        <v>122</v>
      </c>
      <c r="B124" s="73" t="s">
        <v>246</v>
      </c>
      <c r="C124" s="164"/>
      <c r="D124" s="105">
        <v>288</v>
      </c>
      <c r="E124"/>
      <c r="F124" s="13"/>
      <c r="G124" s="75">
        <f t="shared" si="2"/>
        <v>320</v>
      </c>
      <c r="H124" s="75">
        <f t="shared" si="3"/>
        <v>360</v>
      </c>
    </row>
    <row r="125" spans="1:8" ht="13.5" customHeight="1" x14ac:dyDescent="0.25">
      <c r="A125" s="38">
        <v>123</v>
      </c>
      <c r="B125" s="73" t="s">
        <v>247</v>
      </c>
      <c r="C125" s="164"/>
      <c r="D125" s="105">
        <v>300</v>
      </c>
      <c r="E125"/>
      <c r="F125" s="13"/>
      <c r="G125" s="75">
        <f t="shared" si="2"/>
        <v>333.33333333333331</v>
      </c>
      <c r="H125" s="75">
        <f t="shared" si="3"/>
        <v>375</v>
      </c>
    </row>
    <row r="126" spans="1:8" ht="13.5" customHeight="1" x14ac:dyDescent="0.25">
      <c r="A126" s="38">
        <v>124</v>
      </c>
      <c r="B126" s="73" t="s">
        <v>248</v>
      </c>
      <c r="C126" s="164"/>
      <c r="D126" s="105">
        <v>336</v>
      </c>
      <c r="E126"/>
      <c r="F126" s="13"/>
      <c r="G126" s="75">
        <f t="shared" si="2"/>
        <v>373.33333333333331</v>
      </c>
      <c r="H126" s="75">
        <f t="shared" si="3"/>
        <v>420</v>
      </c>
    </row>
    <row r="127" spans="1:8" ht="13.5" customHeight="1" x14ac:dyDescent="0.25">
      <c r="A127" s="38">
        <v>125</v>
      </c>
      <c r="B127" s="73" t="s">
        <v>249</v>
      </c>
      <c r="C127" s="164"/>
      <c r="D127" s="105">
        <v>300</v>
      </c>
      <c r="E127"/>
      <c r="F127" s="13"/>
      <c r="G127" s="75">
        <f t="shared" si="2"/>
        <v>333.33333333333331</v>
      </c>
      <c r="H127" s="75">
        <f t="shared" si="3"/>
        <v>375</v>
      </c>
    </row>
    <row r="128" spans="1:8" ht="13.5" customHeight="1" x14ac:dyDescent="0.25">
      <c r="A128" s="38">
        <v>126</v>
      </c>
      <c r="B128" s="73" t="s">
        <v>250</v>
      </c>
      <c r="C128" s="164"/>
      <c r="D128" s="105">
        <v>318</v>
      </c>
      <c r="E128"/>
      <c r="F128" s="13"/>
      <c r="G128" s="75">
        <f t="shared" si="2"/>
        <v>353.33333333333331</v>
      </c>
      <c r="H128" s="75">
        <f t="shared" si="3"/>
        <v>397.5</v>
      </c>
    </row>
    <row r="129" spans="1:9" ht="13.5" customHeight="1" x14ac:dyDescent="0.25">
      <c r="A129" s="38">
        <v>127</v>
      </c>
      <c r="B129" s="73" t="s">
        <v>251</v>
      </c>
      <c r="C129" s="164"/>
      <c r="D129" s="105">
        <v>348</v>
      </c>
      <c r="E129"/>
      <c r="F129" s="13"/>
      <c r="G129" s="75">
        <f t="shared" si="2"/>
        <v>386.66666666666663</v>
      </c>
      <c r="H129" s="75">
        <f t="shared" si="3"/>
        <v>435</v>
      </c>
    </row>
    <row r="130" spans="1:9" ht="13.5" customHeight="1" x14ac:dyDescent="0.25">
      <c r="A130" s="38">
        <v>128</v>
      </c>
      <c r="B130" s="73" t="s">
        <v>252</v>
      </c>
      <c r="C130" s="164"/>
      <c r="D130" s="105">
        <v>384</v>
      </c>
      <c r="E130"/>
      <c r="F130" s="13"/>
      <c r="G130" s="75">
        <f t="shared" si="2"/>
        <v>426.66666666666663</v>
      </c>
      <c r="H130" s="75">
        <f t="shared" si="3"/>
        <v>480</v>
      </c>
    </row>
    <row r="131" spans="1:9" ht="13.5" customHeight="1" x14ac:dyDescent="0.25">
      <c r="A131" s="38">
        <v>129</v>
      </c>
      <c r="B131" s="73" t="s">
        <v>253</v>
      </c>
      <c r="C131" s="164"/>
      <c r="D131" s="105">
        <v>372</v>
      </c>
      <c r="E131"/>
      <c r="F131" s="13"/>
      <c r="G131" s="75">
        <f t="shared" si="2"/>
        <v>413.33333333333331</v>
      </c>
      <c r="H131" s="75">
        <f t="shared" si="3"/>
        <v>465</v>
      </c>
    </row>
    <row r="132" spans="1:9" ht="13.5" customHeight="1" x14ac:dyDescent="0.25">
      <c r="A132" s="38">
        <v>130</v>
      </c>
      <c r="B132" s="73" t="s">
        <v>254</v>
      </c>
      <c r="C132" s="164"/>
      <c r="D132" s="105">
        <v>396</v>
      </c>
      <c r="E132"/>
      <c r="F132" s="13"/>
      <c r="G132" s="75">
        <f t="shared" si="2"/>
        <v>440</v>
      </c>
      <c r="H132" s="75">
        <f t="shared" ref="H132:H195" si="4">SUM(D132/80%)</f>
        <v>495</v>
      </c>
    </row>
    <row r="133" spans="1:9" ht="13.5" customHeight="1" x14ac:dyDescent="0.25">
      <c r="A133" s="38">
        <v>131</v>
      </c>
      <c r="B133" s="73" t="s">
        <v>255</v>
      </c>
      <c r="C133" s="164"/>
      <c r="D133" s="105">
        <v>420</v>
      </c>
      <c r="E133"/>
      <c r="F133" s="13"/>
      <c r="G133" s="75">
        <f t="shared" ref="G133:G196" si="5">SUM(D133/90%)</f>
        <v>466.66666666666663</v>
      </c>
      <c r="H133" s="75">
        <f t="shared" si="4"/>
        <v>525</v>
      </c>
    </row>
    <row r="134" spans="1:9" ht="13.5" customHeight="1" x14ac:dyDescent="0.25">
      <c r="A134" s="38">
        <v>132</v>
      </c>
      <c r="B134" s="73" t="s">
        <v>256</v>
      </c>
      <c r="C134" s="164"/>
      <c r="D134" s="105">
        <v>462</v>
      </c>
      <c r="E134"/>
      <c r="F134" s="13"/>
      <c r="G134" s="75">
        <f t="shared" si="5"/>
        <v>513.33333333333337</v>
      </c>
      <c r="H134" s="75">
        <f t="shared" si="4"/>
        <v>577.5</v>
      </c>
    </row>
    <row r="135" spans="1:9" ht="55.5" customHeight="1" x14ac:dyDescent="0.25">
      <c r="A135" s="38">
        <v>133</v>
      </c>
      <c r="B135" s="73" t="s">
        <v>257</v>
      </c>
      <c r="C135" s="76"/>
      <c r="D135" s="105">
        <v>156</v>
      </c>
      <c r="E135"/>
      <c r="F135" s="13"/>
      <c r="G135" s="75">
        <f t="shared" si="5"/>
        <v>173.33333333333334</v>
      </c>
      <c r="H135" s="75">
        <f t="shared" si="4"/>
        <v>195</v>
      </c>
    </row>
    <row r="136" spans="1:9" ht="75" customHeight="1" x14ac:dyDescent="0.25">
      <c r="A136" s="38">
        <v>134</v>
      </c>
      <c r="B136" s="73" t="s">
        <v>258</v>
      </c>
      <c r="C136" s="76"/>
      <c r="D136" s="105">
        <v>336</v>
      </c>
      <c r="E136"/>
      <c r="F136" s="13"/>
      <c r="G136" s="75">
        <f t="shared" si="5"/>
        <v>373.33333333333331</v>
      </c>
      <c r="H136" s="75">
        <f t="shared" si="4"/>
        <v>420</v>
      </c>
    </row>
    <row r="137" spans="1:9" ht="75" customHeight="1" x14ac:dyDescent="0.25">
      <c r="A137" s="38">
        <v>135</v>
      </c>
      <c r="B137" s="73" t="s">
        <v>259</v>
      </c>
      <c r="C137" s="76"/>
      <c r="D137" s="105">
        <v>432</v>
      </c>
      <c r="E137"/>
      <c r="F137" s="13"/>
      <c r="G137" s="75">
        <f t="shared" si="5"/>
        <v>480</v>
      </c>
      <c r="H137" s="75">
        <f t="shared" si="4"/>
        <v>540</v>
      </c>
    </row>
    <row r="138" spans="1:9" ht="75" customHeight="1" x14ac:dyDescent="0.25">
      <c r="A138" s="38">
        <v>136</v>
      </c>
      <c r="B138" s="73" t="s">
        <v>107</v>
      </c>
      <c r="C138" s="76"/>
      <c r="D138" s="105">
        <v>300</v>
      </c>
      <c r="E138"/>
      <c r="F138" s="13"/>
      <c r="G138" s="75">
        <f t="shared" si="5"/>
        <v>333.33333333333331</v>
      </c>
      <c r="H138" s="75">
        <f t="shared" si="4"/>
        <v>375</v>
      </c>
    </row>
    <row r="139" spans="1:9" ht="75" customHeight="1" x14ac:dyDescent="0.25">
      <c r="A139" s="38">
        <v>137</v>
      </c>
      <c r="B139" s="73" t="s">
        <v>260</v>
      </c>
      <c r="C139" s="76"/>
      <c r="D139" s="105">
        <v>276</v>
      </c>
      <c r="E139"/>
      <c r="F139" s="13"/>
      <c r="G139" s="75">
        <f t="shared" si="5"/>
        <v>306.66666666666669</v>
      </c>
      <c r="H139" s="75">
        <f t="shared" si="4"/>
        <v>345</v>
      </c>
    </row>
    <row r="140" spans="1:9" ht="75" customHeight="1" x14ac:dyDescent="0.25">
      <c r="A140" s="38">
        <v>138</v>
      </c>
      <c r="B140" s="73" t="s">
        <v>261</v>
      </c>
      <c r="C140" s="76"/>
      <c r="D140" s="105">
        <v>432</v>
      </c>
      <c r="E140"/>
      <c r="F140" s="13"/>
      <c r="G140" s="75">
        <f t="shared" si="5"/>
        <v>480</v>
      </c>
      <c r="H140" s="75">
        <f t="shared" si="4"/>
        <v>540</v>
      </c>
    </row>
    <row r="141" spans="1:9" ht="25.5" customHeight="1" x14ac:dyDescent="0.25">
      <c r="A141" s="38">
        <v>139</v>
      </c>
      <c r="B141" s="73" t="s">
        <v>411</v>
      </c>
      <c r="C141" s="157"/>
      <c r="D141" s="105">
        <v>258</v>
      </c>
      <c r="E141"/>
      <c r="F141" s="13"/>
      <c r="G141" s="75">
        <f t="shared" si="5"/>
        <v>286.66666666666669</v>
      </c>
      <c r="H141" s="75">
        <f t="shared" si="4"/>
        <v>322.5</v>
      </c>
      <c r="I141" s="160"/>
    </row>
    <row r="142" spans="1:9" ht="25.5" customHeight="1" x14ac:dyDescent="0.25">
      <c r="A142" s="38">
        <v>140</v>
      </c>
      <c r="B142" s="73" t="s">
        <v>412</v>
      </c>
      <c r="C142" s="158"/>
      <c r="D142" s="105">
        <v>294</v>
      </c>
      <c r="E142"/>
      <c r="F142" s="13"/>
      <c r="G142" s="75">
        <f t="shared" si="5"/>
        <v>326.66666666666669</v>
      </c>
      <c r="H142" s="75">
        <f t="shared" si="4"/>
        <v>367.5</v>
      </c>
      <c r="I142" s="160"/>
    </row>
    <row r="143" spans="1:9" ht="25.5" customHeight="1" x14ac:dyDescent="0.25">
      <c r="A143" s="38">
        <v>141</v>
      </c>
      <c r="B143" s="73" t="s">
        <v>413</v>
      </c>
      <c r="C143" s="159"/>
      <c r="D143" s="105">
        <v>318</v>
      </c>
      <c r="E143"/>
      <c r="F143" s="13"/>
      <c r="G143" s="75">
        <f t="shared" si="5"/>
        <v>353.33333333333331</v>
      </c>
      <c r="H143" s="75">
        <f t="shared" si="4"/>
        <v>397.5</v>
      </c>
      <c r="I143" s="160"/>
    </row>
    <row r="144" spans="1:9" ht="13.5" customHeight="1" x14ac:dyDescent="0.25">
      <c r="A144" s="38">
        <v>142</v>
      </c>
      <c r="B144" s="73" t="s">
        <v>262</v>
      </c>
      <c r="C144" s="76"/>
      <c r="D144" s="105">
        <v>960</v>
      </c>
      <c r="E144"/>
      <c r="F144" s="13"/>
      <c r="G144" s="75">
        <f t="shared" si="5"/>
        <v>1066.6666666666667</v>
      </c>
      <c r="H144" s="75">
        <f t="shared" si="4"/>
        <v>1200</v>
      </c>
    </row>
    <row r="145" spans="1:9" ht="13.5" customHeight="1" x14ac:dyDescent="0.25">
      <c r="A145" s="38">
        <v>143</v>
      </c>
      <c r="B145" s="73" t="s">
        <v>263</v>
      </c>
      <c r="C145" s="76"/>
      <c r="D145" s="105">
        <v>276</v>
      </c>
      <c r="E145"/>
      <c r="F145" s="13"/>
      <c r="G145" s="75">
        <f t="shared" si="5"/>
        <v>306.66666666666669</v>
      </c>
      <c r="H145" s="75">
        <f t="shared" si="4"/>
        <v>345</v>
      </c>
    </row>
    <row r="146" spans="1:9" ht="75" customHeight="1" x14ac:dyDescent="0.25">
      <c r="A146" s="38">
        <v>144</v>
      </c>
      <c r="B146" s="73" t="s">
        <v>264</v>
      </c>
      <c r="C146" s="76"/>
      <c r="D146" s="105">
        <v>280</v>
      </c>
      <c r="E146"/>
      <c r="F146" s="13"/>
      <c r="G146" s="75">
        <f t="shared" si="5"/>
        <v>311.11111111111109</v>
      </c>
      <c r="H146" s="75">
        <f t="shared" si="4"/>
        <v>350</v>
      </c>
    </row>
    <row r="147" spans="1:9" ht="75" customHeight="1" x14ac:dyDescent="0.25">
      <c r="A147" s="38">
        <v>145</v>
      </c>
      <c r="B147" s="73" t="s">
        <v>414</v>
      </c>
      <c r="C147" s="76"/>
      <c r="D147" s="105">
        <v>300</v>
      </c>
      <c r="E147"/>
      <c r="F147" s="13"/>
      <c r="G147" s="75">
        <f t="shared" ref="G147" si="6">SUM(D147/90%)</f>
        <v>333.33333333333331</v>
      </c>
      <c r="H147" s="75">
        <f t="shared" si="4"/>
        <v>375</v>
      </c>
    </row>
    <row r="148" spans="1:9" ht="75" customHeight="1" x14ac:dyDescent="0.25">
      <c r="A148" s="38">
        <v>145</v>
      </c>
      <c r="B148" s="73" t="s">
        <v>265</v>
      </c>
      <c r="C148" s="76"/>
      <c r="D148" s="105">
        <v>480</v>
      </c>
      <c r="E148"/>
      <c r="F148" s="13"/>
      <c r="G148" s="75">
        <f t="shared" si="5"/>
        <v>533.33333333333337</v>
      </c>
      <c r="H148" s="75">
        <f t="shared" si="4"/>
        <v>600</v>
      </c>
    </row>
    <row r="149" spans="1:9" ht="75" customHeight="1" x14ac:dyDescent="0.25">
      <c r="A149" s="38">
        <v>146</v>
      </c>
      <c r="B149" s="73" t="s">
        <v>266</v>
      </c>
      <c r="C149" s="76"/>
      <c r="D149" s="105">
        <v>348</v>
      </c>
      <c r="E149"/>
      <c r="F149" s="13"/>
      <c r="G149" s="75">
        <f t="shared" si="5"/>
        <v>386.66666666666663</v>
      </c>
      <c r="H149" s="75">
        <f t="shared" si="4"/>
        <v>435</v>
      </c>
    </row>
    <row r="150" spans="1:9" ht="75" customHeight="1" x14ac:dyDescent="0.25">
      <c r="A150" s="38">
        <v>147</v>
      </c>
      <c r="B150" s="73" t="s">
        <v>267</v>
      </c>
      <c r="C150" s="76"/>
      <c r="D150" s="105">
        <v>240</v>
      </c>
      <c r="E150"/>
      <c r="F150" s="13"/>
      <c r="G150" s="75">
        <f t="shared" si="5"/>
        <v>266.66666666666669</v>
      </c>
      <c r="H150" s="75">
        <f t="shared" si="4"/>
        <v>300</v>
      </c>
    </row>
    <row r="151" spans="1:9" ht="13.5" customHeight="1" x14ac:dyDescent="0.25">
      <c r="A151" s="38">
        <v>148</v>
      </c>
      <c r="B151" s="73" t="s">
        <v>268</v>
      </c>
      <c r="C151" s="157"/>
      <c r="D151" s="105">
        <v>144</v>
      </c>
      <c r="E151"/>
      <c r="F151" s="13"/>
      <c r="G151" s="75">
        <f t="shared" si="5"/>
        <v>160</v>
      </c>
      <c r="H151" s="75">
        <f t="shared" si="4"/>
        <v>180</v>
      </c>
      <c r="I151" s="77"/>
    </row>
    <row r="152" spans="1:9" ht="13.5" customHeight="1" x14ac:dyDescent="0.25">
      <c r="A152" s="38">
        <v>149</v>
      </c>
      <c r="B152" s="73" t="s">
        <v>269</v>
      </c>
      <c r="C152" s="158"/>
      <c r="D152" s="105">
        <v>162</v>
      </c>
      <c r="E152"/>
      <c r="F152" s="13"/>
      <c r="G152" s="75">
        <f t="shared" si="5"/>
        <v>180</v>
      </c>
      <c r="H152" s="75">
        <f t="shared" si="4"/>
        <v>202.5</v>
      </c>
      <c r="I152" s="77"/>
    </row>
    <row r="153" spans="1:9" ht="13.5" customHeight="1" x14ac:dyDescent="0.25">
      <c r="A153" s="38">
        <v>150</v>
      </c>
      <c r="B153" s="73" t="s">
        <v>270</v>
      </c>
      <c r="C153" s="158"/>
      <c r="D153" s="105">
        <v>180</v>
      </c>
      <c r="E153"/>
      <c r="F153" s="13"/>
      <c r="G153" s="75">
        <f t="shared" si="5"/>
        <v>200</v>
      </c>
      <c r="H153" s="75">
        <f t="shared" si="4"/>
        <v>225</v>
      </c>
      <c r="I153" s="77"/>
    </row>
    <row r="154" spans="1:9" ht="13.5" customHeight="1" x14ac:dyDescent="0.25">
      <c r="A154" s="38">
        <v>151</v>
      </c>
      <c r="B154" s="73" t="s">
        <v>271</v>
      </c>
      <c r="C154" s="158"/>
      <c r="D154" s="105">
        <v>192</v>
      </c>
      <c r="E154"/>
      <c r="F154" s="13"/>
      <c r="G154" s="75">
        <f t="shared" si="5"/>
        <v>213.33333333333331</v>
      </c>
      <c r="H154" s="75">
        <f t="shared" si="4"/>
        <v>240</v>
      </c>
      <c r="I154" s="77"/>
    </row>
    <row r="155" spans="1:9" ht="13.5" customHeight="1" x14ac:dyDescent="0.25">
      <c r="A155" s="38">
        <v>152</v>
      </c>
      <c r="B155" s="73" t="s">
        <v>272</v>
      </c>
      <c r="C155" s="159"/>
      <c r="D155" s="105">
        <v>216</v>
      </c>
      <c r="E155"/>
      <c r="F155" s="13"/>
      <c r="G155" s="75">
        <f t="shared" si="5"/>
        <v>240</v>
      </c>
      <c r="H155" s="75">
        <f t="shared" si="4"/>
        <v>270</v>
      </c>
      <c r="I155" s="77"/>
    </row>
    <row r="156" spans="1:9" ht="75" customHeight="1" x14ac:dyDescent="0.25">
      <c r="A156" s="38">
        <v>153</v>
      </c>
      <c r="B156" s="73" t="s">
        <v>273</v>
      </c>
      <c r="C156" s="76"/>
      <c r="D156" s="105">
        <v>492</v>
      </c>
      <c r="E156"/>
      <c r="F156" s="13"/>
      <c r="G156" s="75">
        <f t="shared" si="5"/>
        <v>546.66666666666663</v>
      </c>
      <c r="H156" s="75">
        <f t="shared" si="4"/>
        <v>615</v>
      </c>
    </row>
    <row r="157" spans="1:9" ht="37.5" customHeight="1" x14ac:dyDescent="0.25">
      <c r="A157" s="38">
        <v>154</v>
      </c>
      <c r="B157" s="73" t="s">
        <v>274</v>
      </c>
      <c r="C157" s="157"/>
      <c r="D157" s="105">
        <v>1320</v>
      </c>
      <c r="E157"/>
      <c r="F157" s="13"/>
      <c r="G157" s="75">
        <f t="shared" si="5"/>
        <v>1466.6666666666667</v>
      </c>
      <c r="H157" s="75">
        <f t="shared" si="4"/>
        <v>1650</v>
      </c>
    </row>
    <row r="158" spans="1:9" ht="37.5" customHeight="1" x14ac:dyDescent="0.25">
      <c r="A158" s="38">
        <v>155</v>
      </c>
      <c r="B158" s="73" t="s">
        <v>275</v>
      </c>
      <c r="C158" s="159"/>
      <c r="D158" s="105">
        <v>1020</v>
      </c>
      <c r="E158"/>
      <c r="F158" s="13"/>
      <c r="G158" s="75">
        <f t="shared" si="5"/>
        <v>1133.3333333333333</v>
      </c>
      <c r="H158" s="75">
        <f t="shared" si="4"/>
        <v>1275</v>
      </c>
    </row>
    <row r="159" spans="1:9" ht="13.5" customHeight="1" x14ac:dyDescent="0.25">
      <c r="A159" s="38">
        <v>156</v>
      </c>
      <c r="B159" s="73" t="s">
        <v>276</v>
      </c>
      <c r="C159" s="157"/>
      <c r="D159" s="105">
        <v>582</v>
      </c>
      <c r="F159" s="13"/>
      <c r="G159" s="75">
        <f t="shared" si="5"/>
        <v>646.66666666666663</v>
      </c>
      <c r="H159" s="75">
        <f t="shared" si="4"/>
        <v>727.5</v>
      </c>
      <c r="I159" s="160"/>
    </row>
    <row r="160" spans="1:9" ht="13.5" customHeight="1" x14ac:dyDescent="0.25">
      <c r="A160" s="38">
        <v>157</v>
      </c>
      <c r="B160" s="73" t="s">
        <v>277</v>
      </c>
      <c r="C160" s="158"/>
      <c r="D160" s="105">
        <v>612</v>
      </c>
      <c r="F160" s="13"/>
      <c r="G160" s="75">
        <f t="shared" si="5"/>
        <v>680</v>
      </c>
      <c r="H160" s="75">
        <f t="shared" si="4"/>
        <v>765</v>
      </c>
      <c r="I160" s="160"/>
    </row>
    <row r="161" spans="1:9" ht="13.5" customHeight="1" x14ac:dyDescent="0.25">
      <c r="A161" s="38">
        <v>158</v>
      </c>
      <c r="B161" s="73" t="s">
        <v>278</v>
      </c>
      <c r="C161" s="158"/>
      <c r="D161" s="105">
        <v>636</v>
      </c>
      <c r="F161" s="13"/>
      <c r="G161" s="75">
        <f t="shared" si="5"/>
        <v>706.66666666666663</v>
      </c>
      <c r="H161" s="75">
        <f t="shared" si="4"/>
        <v>795</v>
      </c>
      <c r="I161" s="160"/>
    </row>
    <row r="162" spans="1:9" ht="13.5" customHeight="1" x14ac:dyDescent="0.25">
      <c r="A162" s="38">
        <v>159</v>
      </c>
      <c r="B162" s="73" t="s">
        <v>279</v>
      </c>
      <c r="C162" s="158"/>
      <c r="D162" s="105">
        <v>660</v>
      </c>
      <c r="F162" s="13"/>
      <c r="G162" s="75">
        <f t="shared" si="5"/>
        <v>733.33333333333337</v>
      </c>
      <c r="H162" s="75">
        <f t="shared" si="4"/>
        <v>825</v>
      </c>
      <c r="I162" s="160"/>
    </row>
    <row r="163" spans="1:9" ht="13.5" customHeight="1" x14ac:dyDescent="0.25">
      <c r="A163" s="38">
        <v>160</v>
      </c>
      <c r="B163" s="73" t="s">
        <v>280</v>
      </c>
      <c r="C163" s="158"/>
      <c r="D163" s="105">
        <v>672</v>
      </c>
      <c r="F163" s="13"/>
      <c r="G163" s="75">
        <f t="shared" si="5"/>
        <v>746.66666666666663</v>
      </c>
      <c r="H163" s="75">
        <f t="shared" si="4"/>
        <v>840</v>
      </c>
      <c r="I163" s="160"/>
    </row>
    <row r="164" spans="1:9" ht="13.5" customHeight="1" x14ac:dyDescent="0.25">
      <c r="A164" s="38">
        <v>161</v>
      </c>
      <c r="B164" s="73" t="s">
        <v>281</v>
      </c>
      <c r="C164" s="158"/>
      <c r="D164" s="105">
        <v>690</v>
      </c>
      <c r="F164" s="13"/>
      <c r="G164" s="75">
        <f t="shared" si="5"/>
        <v>766.66666666666663</v>
      </c>
      <c r="H164" s="75">
        <f t="shared" si="4"/>
        <v>862.5</v>
      </c>
      <c r="I164" s="160"/>
    </row>
    <row r="165" spans="1:9" ht="13.5" customHeight="1" x14ac:dyDescent="0.25">
      <c r="A165" s="38">
        <v>162</v>
      </c>
      <c r="B165" s="73" t="s">
        <v>282</v>
      </c>
      <c r="C165" s="158"/>
      <c r="D165" s="105">
        <v>714</v>
      </c>
      <c r="F165" s="13"/>
      <c r="G165" s="75">
        <f t="shared" si="5"/>
        <v>793.33333333333326</v>
      </c>
      <c r="H165" s="75">
        <f t="shared" si="4"/>
        <v>892.5</v>
      </c>
      <c r="I165" s="160"/>
    </row>
    <row r="166" spans="1:9" ht="13.5" customHeight="1" x14ac:dyDescent="0.25">
      <c r="A166" s="38">
        <v>163</v>
      </c>
      <c r="B166" s="73" t="s">
        <v>283</v>
      </c>
      <c r="C166" s="159"/>
      <c r="D166" s="105">
        <v>792</v>
      </c>
      <c r="F166" s="13"/>
      <c r="G166" s="75">
        <f t="shared" si="5"/>
        <v>880</v>
      </c>
      <c r="H166" s="75">
        <f t="shared" si="4"/>
        <v>990</v>
      </c>
      <c r="I166" s="160"/>
    </row>
    <row r="167" spans="1:9" ht="13.5" customHeight="1" x14ac:dyDescent="0.25">
      <c r="A167" s="38">
        <v>164</v>
      </c>
      <c r="B167" s="73" t="s">
        <v>284</v>
      </c>
      <c r="C167" s="157"/>
      <c r="D167" s="105">
        <v>660</v>
      </c>
      <c r="F167" s="13"/>
      <c r="G167" s="75">
        <f t="shared" si="5"/>
        <v>733.33333333333337</v>
      </c>
      <c r="H167" s="75">
        <f t="shared" si="4"/>
        <v>825</v>
      </c>
      <c r="I167" s="160"/>
    </row>
    <row r="168" spans="1:9" ht="13.5" customHeight="1" x14ac:dyDescent="0.25">
      <c r="A168" s="38">
        <v>165</v>
      </c>
      <c r="B168" s="73" t="s">
        <v>285</v>
      </c>
      <c r="C168" s="158"/>
      <c r="D168" s="105">
        <v>732</v>
      </c>
      <c r="F168" s="13"/>
      <c r="G168" s="75">
        <f t="shared" si="5"/>
        <v>813.33333333333326</v>
      </c>
      <c r="H168" s="75">
        <f t="shared" si="4"/>
        <v>915</v>
      </c>
      <c r="I168" s="160"/>
    </row>
    <row r="169" spans="1:9" ht="13.5" customHeight="1" x14ac:dyDescent="0.25">
      <c r="A169" s="38">
        <v>166</v>
      </c>
      <c r="B169" s="73" t="s">
        <v>286</v>
      </c>
      <c r="C169" s="158"/>
      <c r="D169" s="105">
        <v>732</v>
      </c>
      <c r="F169" s="13"/>
      <c r="G169" s="75">
        <f t="shared" si="5"/>
        <v>813.33333333333326</v>
      </c>
      <c r="H169" s="75">
        <f t="shared" si="4"/>
        <v>915</v>
      </c>
      <c r="I169" s="160"/>
    </row>
    <row r="170" spans="1:9" ht="13.5" customHeight="1" x14ac:dyDescent="0.25">
      <c r="A170" s="38">
        <v>167</v>
      </c>
      <c r="B170" s="73" t="s">
        <v>287</v>
      </c>
      <c r="C170" s="158"/>
      <c r="D170" s="105">
        <v>852</v>
      </c>
      <c r="F170" s="13"/>
      <c r="G170" s="75">
        <f t="shared" si="5"/>
        <v>946.66666666666663</v>
      </c>
      <c r="H170" s="75">
        <f t="shared" si="4"/>
        <v>1065</v>
      </c>
      <c r="I170" s="160"/>
    </row>
    <row r="171" spans="1:9" s="14" customFormat="1" ht="13.5" customHeight="1" x14ac:dyDescent="0.25">
      <c r="A171" s="38">
        <v>168</v>
      </c>
      <c r="B171" s="73" t="s">
        <v>288</v>
      </c>
      <c r="C171" s="158"/>
      <c r="D171" s="105">
        <v>852</v>
      </c>
      <c r="F171" s="39"/>
      <c r="G171" s="75">
        <f t="shared" si="5"/>
        <v>946.66666666666663</v>
      </c>
      <c r="H171" s="75">
        <f t="shared" si="4"/>
        <v>1065</v>
      </c>
      <c r="I171" s="160"/>
    </row>
    <row r="172" spans="1:9" ht="13.5" customHeight="1" x14ac:dyDescent="0.25">
      <c r="A172" s="38">
        <v>169</v>
      </c>
      <c r="B172" s="73" t="s">
        <v>289</v>
      </c>
      <c r="C172" s="158"/>
      <c r="D172" s="105">
        <v>876</v>
      </c>
      <c r="F172" s="13"/>
      <c r="G172" s="75">
        <f t="shared" si="5"/>
        <v>973.33333333333326</v>
      </c>
      <c r="H172" s="75">
        <f t="shared" si="4"/>
        <v>1095</v>
      </c>
      <c r="I172" s="160"/>
    </row>
    <row r="173" spans="1:9" ht="13.5" customHeight="1" x14ac:dyDescent="0.25">
      <c r="A173" s="38">
        <v>170</v>
      </c>
      <c r="B173" s="73" t="s">
        <v>290</v>
      </c>
      <c r="C173" s="158"/>
      <c r="D173" s="105">
        <v>1032</v>
      </c>
      <c r="F173" s="13"/>
      <c r="G173" s="75">
        <f t="shared" si="5"/>
        <v>1146.6666666666667</v>
      </c>
      <c r="H173" s="75">
        <f t="shared" si="4"/>
        <v>1290</v>
      </c>
      <c r="I173" s="160"/>
    </row>
    <row r="174" spans="1:9" ht="13.5" customHeight="1" x14ac:dyDescent="0.25">
      <c r="A174" s="38">
        <v>171</v>
      </c>
      <c r="B174" s="73" t="s">
        <v>291</v>
      </c>
      <c r="C174" s="158"/>
      <c r="D174" s="105">
        <v>1032</v>
      </c>
      <c r="F174" s="13"/>
      <c r="G174" s="75">
        <f t="shared" si="5"/>
        <v>1146.6666666666667</v>
      </c>
      <c r="H174" s="75">
        <f t="shared" si="4"/>
        <v>1290</v>
      </c>
      <c r="I174" s="160"/>
    </row>
    <row r="175" spans="1:9" ht="13.5" customHeight="1" x14ac:dyDescent="0.25">
      <c r="A175" s="38">
        <v>172</v>
      </c>
      <c r="B175" s="73" t="s">
        <v>292</v>
      </c>
      <c r="C175" s="158"/>
      <c r="D175" s="105">
        <v>1200</v>
      </c>
      <c r="F175" s="13"/>
      <c r="G175" s="75">
        <f t="shared" si="5"/>
        <v>1333.3333333333333</v>
      </c>
      <c r="H175" s="75">
        <f t="shared" si="4"/>
        <v>1500</v>
      </c>
      <c r="I175" s="160"/>
    </row>
    <row r="176" spans="1:9" ht="13.5" customHeight="1" x14ac:dyDescent="0.25">
      <c r="A176" s="38">
        <v>173</v>
      </c>
      <c r="B176" s="73" t="s">
        <v>293</v>
      </c>
      <c r="C176" s="158"/>
      <c r="D176" s="105">
        <v>1200</v>
      </c>
      <c r="F176" s="13"/>
      <c r="G176" s="75">
        <f t="shared" si="5"/>
        <v>1333.3333333333333</v>
      </c>
      <c r="H176" s="75">
        <f t="shared" si="4"/>
        <v>1500</v>
      </c>
      <c r="I176" s="160"/>
    </row>
    <row r="177" spans="1:9" s="14" customFormat="1" ht="13.5" customHeight="1" x14ac:dyDescent="0.25">
      <c r="A177" s="38">
        <v>174</v>
      </c>
      <c r="B177" s="73" t="s">
        <v>294</v>
      </c>
      <c r="C177" s="158"/>
      <c r="D177" s="105">
        <v>1260</v>
      </c>
      <c r="F177" s="39"/>
      <c r="G177" s="75">
        <f t="shared" si="5"/>
        <v>1400</v>
      </c>
      <c r="H177" s="75">
        <f t="shared" si="4"/>
        <v>1575</v>
      </c>
      <c r="I177" s="160"/>
    </row>
    <row r="178" spans="1:9" ht="13.5" customHeight="1" x14ac:dyDescent="0.25">
      <c r="A178" s="38">
        <v>175</v>
      </c>
      <c r="B178" s="73" t="s">
        <v>295</v>
      </c>
      <c r="C178" s="158"/>
      <c r="D178" s="105">
        <v>1380</v>
      </c>
      <c r="F178" s="13"/>
      <c r="G178" s="75">
        <f t="shared" si="5"/>
        <v>1533.3333333333333</v>
      </c>
      <c r="H178" s="75">
        <f t="shared" si="4"/>
        <v>1725</v>
      </c>
      <c r="I178" s="160"/>
    </row>
    <row r="179" spans="1:9" ht="13.5" customHeight="1" x14ac:dyDescent="0.25">
      <c r="A179" s="38">
        <v>176</v>
      </c>
      <c r="B179" s="73" t="s">
        <v>296</v>
      </c>
      <c r="C179" s="158"/>
      <c r="D179" s="105">
        <v>1380</v>
      </c>
      <c r="F179" s="13"/>
      <c r="G179" s="75">
        <f t="shared" si="5"/>
        <v>1533.3333333333333</v>
      </c>
      <c r="H179" s="75">
        <f t="shared" si="4"/>
        <v>1725</v>
      </c>
      <c r="I179" s="160"/>
    </row>
    <row r="180" spans="1:9" ht="13.5" customHeight="1" x14ac:dyDescent="0.25">
      <c r="A180" s="38">
        <v>177</v>
      </c>
      <c r="B180" s="73" t="s">
        <v>297</v>
      </c>
      <c r="C180" s="158"/>
      <c r="D180" s="105">
        <v>1524</v>
      </c>
      <c r="F180" s="13"/>
      <c r="G180" s="75">
        <f t="shared" si="5"/>
        <v>1693.3333333333333</v>
      </c>
      <c r="H180" s="75">
        <f t="shared" si="4"/>
        <v>1905</v>
      </c>
      <c r="I180" s="160"/>
    </row>
    <row r="181" spans="1:9" ht="13.5" customHeight="1" x14ac:dyDescent="0.25">
      <c r="A181" s="38">
        <v>178</v>
      </c>
      <c r="B181" s="73" t="s">
        <v>298</v>
      </c>
      <c r="C181" s="158"/>
      <c r="D181" s="105">
        <v>1740</v>
      </c>
      <c r="F181" s="13"/>
      <c r="G181" s="75">
        <f t="shared" si="5"/>
        <v>1933.3333333333333</v>
      </c>
      <c r="H181" s="75">
        <f t="shared" si="4"/>
        <v>2175</v>
      </c>
      <c r="I181" s="160"/>
    </row>
    <row r="182" spans="1:9" ht="13.5" customHeight="1" x14ac:dyDescent="0.25">
      <c r="A182" s="38">
        <v>179</v>
      </c>
      <c r="B182" s="73" t="s">
        <v>299</v>
      </c>
      <c r="C182" s="158"/>
      <c r="D182" s="105">
        <v>1740</v>
      </c>
      <c r="F182" s="13"/>
      <c r="G182" s="75">
        <f t="shared" si="5"/>
        <v>1933.3333333333333</v>
      </c>
      <c r="H182" s="75">
        <f t="shared" si="4"/>
        <v>2175</v>
      </c>
      <c r="I182" s="160"/>
    </row>
    <row r="183" spans="1:9" s="14" customFormat="1" ht="13.5" customHeight="1" x14ac:dyDescent="0.25">
      <c r="A183" s="38">
        <v>180</v>
      </c>
      <c r="B183" s="73" t="s">
        <v>300</v>
      </c>
      <c r="C183" s="158"/>
      <c r="D183" s="105">
        <v>1920</v>
      </c>
      <c r="F183" s="39"/>
      <c r="G183" s="75">
        <f t="shared" si="5"/>
        <v>2133.3333333333335</v>
      </c>
      <c r="H183" s="75">
        <f t="shared" si="4"/>
        <v>2400</v>
      </c>
      <c r="I183" s="160"/>
    </row>
    <row r="184" spans="1:9" ht="13.5" customHeight="1" x14ac:dyDescent="0.25">
      <c r="A184" s="38">
        <v>181</v>
      </c>
      <c r="B184" s="73" t="s">
        <v>301</v>
      </c>
      <c r="C184" s="158"/>
      <c r="D184" s="105">
        <v>1920</v>
      </c>
      <c r="F184" s="13"/>
      <c r="G184" s="75">
        <f t="shared" si="5"/>
        <v>2133.3333333333335</v>
      </c>
      <c r="H184" s="75">
        <f t="shared" si="4"/>
        <v>2400</v>
      </c>
      <c r="I184" s="160"/>
    </row>
    <row r="185" spans="1:9" ht="13.5" customHeight="1" x14ac:dyDescent="0.25">
      <c r="A185" s="38">
        <v>182</v>
      </c>
      <c r="B185" s="73" t="s">
        <v>302</v>
      </c>
      <c r="C185" s="159"/>
      <c r="D185" s="105">
        <v>2040</v>
      </c>
      <c r="F185" s="13"/>
      <c r="G185" s="75">
        <f t="shared" si="5"/>
        <v>2266.6666666666665</v>
      </c>
      <c r="H185" s="75">
        <f t="shared" si="4"/>
        <v>2550</v>
      </c>
      <c r="I185" s="160"/>
    </row>
    <row r="186" spans="1:9" ht="13.5" customHeight="1" x14ac:dyDescent="0.25">
      <c r="A186" s="38">
        <v>183</v>
      </c>
      <c r="B186" s="73" t="s">
        <v>303</v>
      </c>
      <c r="C186" s="157"/>
      <c r="D186" s="105">
        <v>492</v>
      </c>
      <c r="F186" s="13"/>
      <c r="G186" s="75">
        <f t="shared" si="5"/>
        <v>546.66666666666663</v>
      </c>
      <c r="H186" s="75">
        <f t="shared" si="4"/>
        <v>615</v>
      </c>
      <c r="I186" s="160"/>
    </row>
    <row r="187" spans="1:9" ht="13.5" customHeight="1" x14ac:dyDescent="0.25">
      <c r="A187" s="38">
        <v>184</v>
      </c>
      <c r="B187" s="73" t="s">
        <v>304</v>
      </c>
      <c r="C187" s="158"/>
      <c r="D187" s="105">
        <v>528</v>
      </c>
      <c r="F187" s="13"/>
      <c r="G187" s="75">
        <f t="shared" si="5"/>
        <v>586.66666666666663</v>
      </c>
      <c r="H187" s="75">
        <f t="shared" si="4"/>
        <v>660</v>
      </c>
      <c r="I187" s="160"/>
    </row>
    <row r="188" spans="1:9" ht="13.5" customHeight="1" x14ac:dyDescent="0.25">
      <c r="A188" s="38">
        <v>185</v>
      </c>
      <c r="B188" s="73" t="s">
        <v>305</v>
      </c>
      <c r="C188" s="158"/>
      <c r="D188" s="105">
        <v>624</v>
      </c>
      <c r="F188" s="13"/>
      <c r="G188" s="75">
        <f t="shared" si="5"/>
        <v>693.33333333333337</v>
      </c>
      <c r="H188" s="75">
        <f t="shared" si="4"/>
        <v>780</v>
      </c>
      <c r="I188" s="160"/>
    </row>
    <row r="189" spans="1:9" ht="13.5" customHeight="1" x14ac:dyDescent="0.25">
      <c r="A189" s="38">
        <v>186</v>
      </c>
      <c r="B189" s="73" t="s">
        <v>306</v>
      </c>
      <c r="C189" s="158"/>
      <c r="D189" s="105">
        <v>708</v>
      </c>
      <c r="F189" s="13"/>
      <c r="G189" s="75">
        <f t="shared" si="5"/>
        <v>786.66666666666663</v>
      </c>
      <c r="H189" s="75">
        <f t="shared" si="4"/>
        <v>885</v>
      </c>
      <c r="I189" s="160"/>
    </row>
    <row r="190" spans="1:9" ht="13.5" customHeight="1" x14ac:dyDescent="0.25">
      <c r="A190" s="38">
        <v>187</v>
      </c>
      <c r="B190" s="73" t="s">
        <v>307</v>
      </c>
      <c r="C190" s="158"/>
      <c r="D190" s="105">
        <v>780</v>
      </c>
      <c r="F190" s="13"/>
      <c r="G190" s="75">
        <f t="shared" si="5"/>
        <v>866.66666666666663</v>
      </c>
      <c r="H190" s="75">
        <f t="shared" si="4"/>
        <v>975</v>
      </c>
      <c r="I190" s="160"/>
    </row>
    <row r="191" spans="1:9" ht="13.5" customHeight="1" x14ac:dyDescent="0.25">
      <c r="A191" s="38">
        <v>188</v>
      </c>
      <c r="B191" s="73" t="s">
        <v>308</v>
      </c>
      <c r="C191" s="159"/>
      <c r="D191" s="105">
        <v>876</v>
      </c>
      <c r="F191" s="13"/>
      <c r="G191" s="75">
        <f t="shared" si="5"/>
        <v>973.33333333333326</v>
      </c>
      <c r="H191" s="75">
        <f t="shared" si="4"/>
        <v>1095</v>
      </c>
      <c r="I191" s="160"/>
    </row>
    <row r="192" spans="1:9" ht="13.5" customHeight="1" x14ac:dyDescent="0.25">
      <c r="A192" s="38">
        <v>189</v>
      </c>
      <c r="B192" s="73" t="s">
        <v>309</v>
      </c>
      <c r="C192" s="157"/>
      <c r="D192" s="105">
        <v>3480</v>
      </c>
      <c r="F192" s="13"/>
      <c r="G192" s="75">
        <f t="shared" si="5"/>
        <v>3866.6666666666665</v>
      </c>
      <c r="H192" s="75">
        <f t="shared" si="4"/>
        <v>4350</v>
      </c>
      <c r="I192" s="160"/>
    </row>
    <row r="193" spans="1:9" ht="13.5" customHeight="1" x14ac:dyDescent="0.25">
      <c r="A193" s="38">
        <v>190</v>
      </c>
      <c r="B193" s="73" t="s">
        <v>310</v>
      </c>
      <c r="C193" s="158"/>
      <c r="D193" s="105">
        <v>3804</v>
      </c>
      <c r="F193" s="13"/>
      <c r="G193" s="75">
        <f t="shared" si="5"/>
        <v>4226.666666666667</v>
      </c>
      <c r="H193" s="75">
        <f t="shared" si="4"/>
        <v>4755</v>
      </c>
      <c r="I193" s="160"/>
    </row>
    <row r="194" spans="1:9" ht="13.5" customHeight="1" x14ac:dyDescent="0.25">
      <c r="A194" s="38">
        <v>191</v>
      </c>
      <c r="B194" s="73" t="s">
        <v>311</v>
      </c>
      <c r="C194" s="158"/>
      <c r="D194" s="105">
        <v>4356</v>
      </c>
      <c r="F194" s="13"/>
      <c r="G194" s="75">
        <f t="shared" si="5"/>
        <v>4840</v>
      </c>
      <c r="H194" s="75">
        <f t="shared" si="4"/>
        <v>5445</v>
      </c>
      <c r="I194" s="160"/>
    </row>
    <row r="195" spans="1:9" ht="13.5" customHeight="1" x14ac:dyDescent="0.25">
      <c r="A195" s="38">
        <v>192</v>
      </c>
      <c r="B195" s="73" t="s">
        <v>312</v>
      </c>
      <c r="C195" s="159"/>
      <c r="D195" s="105">
        <v>4752</v>
      </c>
      <c r="F195" s="13"/>
      <c r="G195" s="75">
        <f t="shared" si="5"/>
        <v>5280</v>
      </c>
      <c r="H195" s="75">
        <f t="shared" si="4"/>
        <v>5940</v>
      </c>
      <c r="I195" s="160"/>
    </row>
    <row r="196" spans="1:9" ht="13.5" customHeight="1" x14ac:dyDescent="0.25">
      <c r="A196" s="38">
        <v>193</v>
      </c>
      <c r="B196" s="73" t="s">
        <v>313</v>
      </c>
      <c r="C196" s="76"/>
      <c r="D196" s="105">
        <v>1272</v>
      </c>
      <c r="F196" s="13"/>
      <c r="G196" s="75">
        <f t="shared" si="5"/>
        <v>1413.3333333333333</v>
      </c>
      <c r="H196" s="75">
        <f t="shared" ref="H196" si="7">SUM(D196/80%)</f>
        <v>1590</v>
      </c>
    </row>
    <row r="197" spans="1:9" customFormat="1" ht="13.5" customHeight="1" x14ac:dyDescent="0.25">
      <c r="A197" s="162" t="s">
        <v>55</v>
      </c>
      <c r="B197" s="162"/>
      <c r="C197" s="162"/>
      <c r="D197" s="162"/>
      <c r="E197" s="162"/>
      <c r="F197" s="162"/>
    </row>
    <row r="198" spans="1:9" ht="13.2" x14ac:dyDescent="0.25">
      <c r="A198" s="13"/>
      <c r="F198" s="13"/>
    </row>
  </sheetData>
  <mergeCells count="35">
    <mergeCell ref="G1:G4"/>
    <mergeCell ref="H1:H4"/>
    <mergeCell ref="A1:F1"/>
    <mergeCell ref="A197:F197"/>
    <mergeCell ref="A2:F2"/>
    <mergeCell ref="A3:F3"/>
    <mergeCell ref="C119:C134"/>
    <mergeCell ref="C159:C166"/>
    <mergeCell ref="C167:C185"/>
    <mergeCell ref="C186:C191"/>
    <mergeCell ref="C192:C195"/>
    <mergeCell ref="C151:C155"/>
    <mergeCell ref="C157:C158"/>
    <mergeCell ref="C115:C118"/>
    <mergeCell ref="C72:C84"/>
    <mergeCell ref="C141:C143"/>
    <mergeCell ref="I192:I195"/>
    <mergeCell ref="I5:I12"/>
    <mergeCell ref="I13:I23"/>
    <mergeCell ref="I33:I45"/>
    <mergeCell ref="I46:I58"/>
    <mergeCell ref="I59:I71"/>
    <mergeCell ref="I72:I84"/>
    <mergeCell ref="I167:I185"/>
    <mergeCell ref="I159:I166"/>
    <mergeCell ref="I141:I143"/>
    <mergeCell ref="I186:I191"/>
    <mergeCell ref="C59:C71"/>
    <mergeCell ref="C99:C105"/>
    <mergeCell ref="C108:C111"/>
    <mergeCell ref="C5:C12"/>
    <mergeCell ref="C13:C23"/>
    <mergeCell ref="C46:C58"/>
    <mergeCell ref="C33:C45"/>
    <mergeCell ref="C90:C93"/>
  </mergeCells>
  <pageMargins left="0.25" right="0.25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H14"/>
  <sheetViews>
    <sheetView workbookViewId="0">
      <selection activeCell="L10" sqref="L10"/>
    </sheetView>
  </sheetViews>
  <sheetFormatPr defaultRowHeight="13.2" x14ac:dyDescent="0.25"/>
  <cols>
    <col min="1" max="1" width="32.5546875" customWidth="1"/>
    <col min="2" max="4" width="12.33203125" customWidth="1"/>
    <col min="7" max="7" width="11.109375" customWidth="1"/>
  </cols>
  <sheetData>
    <row r="1" spans="1:8" ht="21" x14ac:dyDescent="0.5">
      <c r="A1" s="137" t="s">
        <v>54</v>
      </c>
      <c r="B1" s="137"/>
      <c r="C1" s="137"/>
      <c r="D1" s="137"/>
      <c r="E1" s="137"/>
      <c r="F1" s="137"/>
      <c r="G1" s="137"/>
      <c r="H1" s="22"/>
    </row>
    <row r="2" spans="1:8" ht="16.2" x14ac:dyDescent="0.4">
      <c r="A2" s="163" t="s">
        <v>351</v>
      </c>
      <c r="B2" s="163"/>
      <c r="C2" s="163"/>
      <c r="D2" s="163"/>
      <c r="E2" s="163"/>
      <c r="F2" s="163"/>
      <c r="G2" s="163"/>
      <c r="H2" s="22"/>
    </row>
    <row r="3" spans="1:8" ht="16.2" x14ac:dyDescent="0.4">
      <c r="A3" s="136" t="s">
        <v>354</v>
      </c>
      <c r="B3" s="136"/>
      <c r="C3" s="136"/>
      <c r="D3" s="136"/>
      <c r="E3" s="136"/>
      <c r="F3" s="136"/>
      <c r="G3" s="136"/>
      <c r="H3" s="22"/>
    </row>
    <row r="4" spans="1:8" x14ac:dyDescent="0.25">
      <c r="A4" s="22"/>
      <c r="B4" s="22"/>
      <c r="C4" s="22"/>
      <c r="D4" s="22"/>
      <c r="E4" s="22"/>
      <c r="F4" s="22"/>
      <c r="G4" s="22"/>
      <c r="H4" s="22"/>
    </row>
    <row r="5" spans="1:8" ht="30" customHeight="1" x14ac:dyDescent="0.45">
      <c r="A5" s="29" t="s">
        <v>339</v>
      </c>
      <c r="B5" s="32" t="s">
        <v>338</v>
      </c>
      <c r="C5" s="32" t="s">
        <v>404</v>
      </c>
      <c r="D5" s="32" t="s">
        <v>401</v>
      </c>
      <c r="E5" s="26"/>
      <c r="F5" s="26"/>
      <c r="G5" s="26"/>
      <c r="H5" s="26"/>
    </row>
    <row r="6" spans="1:8" ht="123" customHeight="1" x14ac:dyDescent="0.25">
      <c r="A6" s="31" t="s">
        <v>341</v>
      </c>
      <c r="B6" s="31">
        <v>1600</v>
      </c>
      <c r="C6" s="80">
        <f>SUM(B6/90%)</f>
        <v>1777.7777777777778</v>
      </c>
      <c r="D6" s="80">
        <f>SUM(B6/80%)</f>
        <v>2000</v>
      </c>
      <c r="E6" s="26"/>
      <c r="F6" s="26"/>
      <c r="G6" s="26"/>
      <c r="H6" s="26"/>
    </row>
    <row r="7" spans="1:8" ht="147.75" customHeight="1" x14ac:dyDescent="0.25">
      <c r="A7" s="31" t="s">
        <v>342</v>
      </c>
      <c r="B7" s="31"/>
      <c r="C7" s="80">
        <f t="shared" ref="C7:C11" si="0">SUM(B7/90%)</f>
        <v>0</v>
      </c>
      <c r="D7" s="80">
        <f t="shared" ref="D7:D11" si="1">SUM(B7/80%)</f>
        <v>0</v>
      </c>
      <c r="E7" s="26"/>
      <c r="F7" s="26"/>
      <c r="G7" s="26"/>
      <c r="H7" s="26"/>
    </row>
    <row r="8" spans="1:8" ht="147.75" customHeight="1" x14ac:dyDescent="0.25">
      <c r="A8" s="31" t="s">
        <v>343</v>
      </c>
      <c r="B8" s="31">
        <v>1000</v>
      </c>
      <c r="C8" s="80">
        <f t="shared" si="0"/>
        <v>1111.1111111111111</v>
      </c>
      <c r="D8" s="80">
        <f t="shared" si="1"/>
        <v>1250</v>
      </c>
      <c r="E8" s="26"/>
      <c r="F8" s="26"/>
      <c r="G8" s="26"/>
      <c r="H8" s="26"/>
    </row>
    <row r="9" spans="1:8" ht="147.75" customHeight="1" x14ac:dyDescent="0.25">
      <c r="A9" s="31" t="s">
        <v>344</v>
      </c>
      <c r="B9" s="31"/>
      <c r="C9" s="80">
        <f t="shared" si="0"/>
        <v>0</v>
      </c>
      <c r="D9" s="80">
        <f t="shared" si="1"/>
        <v>0</v>
      </c>
      <c r="E9" s="26"/>
      <c r="F9" s="26"/>
      <c r="G9" s="26"/>
      <c r="H9" s="26"/>
    </row>
    <row r="10" spans="1:8" ht="147.75" customHeight="1" x14ac:dyDescent="0.25">
      <c r="A10" s="31" t="s">
        <v>345</v>
      </c>
      <c r="B10" s="31"/>
      <c r="C10" s="80">
        <f t="shared" si="0"/>
        <v>0</v>
      </c>
      <c r="D10" s="80">
        <f t="shared" si="1"/>
        <v>0</v>
      </c>
      <c r="E10" s="26"/>
      <c r="F10" s="26"/>
      <c r="G10" s="26"/>
      <c r="H10" s="26"/>
    </row>
    <row r="11" spans="1:8" ht="84.75" customHeight="1" x14ac:dyDescent="0.25">
      <c r="A11" s="31" t="s">
        <v>399</v>
      </c>
      <c r="B11" s="31"/>
      <c r="C11" s="80">
        <f t="shared" si="0"/>
        <v>0</v>
      </c>
      <c r="D11" s="80">
        <f t="shared" si="1"/>
        <v>0</v>
      </c>
    </row>
    <row r="12" spans="1:8" ht="30" customHeight="1" x14ac:dyDescent="0.3">
      <c r="A12" s="24"/>
    </row>
    <row r="13" spans="1:8" ht="30" customHeight="1" x14ac:dyDescent="0.25"/>
    <row r="14" spans="1:8" ht="30" customHeight="1" x14ac:dyDescent="0.25"/>
  </sheetData>
  <mergeCells count="3">
    <mergeCell ref="A1:G1"/>
    <mergeCell ref="A2:G2"/>
    <mergeCell ref="A3:G3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6</vt:i4>
      </vt:variant>
    </vt:vector>
  </HeadingPairs>
  <TitlesOfParts>
    <vt:vector size="6" baseType="lpstr">
      <vt:lpstr>ПОГОНАЖ</vt:lpstr>
      <vt:lpstr>РЕЗН БАЛЯСИНЫ И НАЛИЧНИКИ</vt:lpstr>
      <vt:lpstr>КЛЕЕНЫЙ ЩИТ</vt:lpstr>
      <vt:lpstr>ПРАЙС  БАННЫЙ №1</vt:lpstr>
      <vt:lpstr>ПРАЙС БАННЫЙ №2</vt:lpstr>
      <vt:lpstr>МЕБЕЛЬ СОСНА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 K</dc:creator>
  <cp:lastModifiedBy>1</cp:lastModifiedBy>
  <cp:lastPrinted>2022-06-15T11:17:35Z</cp:lastPrinted>
  <dcterms:created xsi:type="dcterms:W3CDTF">2017-05-12T13:49:47Z</dcterms:created>
  <dcterms:modified xsi:type="dcterms:W3CDTF">2024-03-20T09:07:58Z</dcterms:modified>
</cp:coreProperties>
</file>